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HISTORIAL 2021\EVALUACIONES\ANUAL\I SEMESTRE\I TRIMESTRE\MATRICES INSTITUCIONALES\"/>
    </mc:Choice>
  </mc:AlternateContent>
  <bookViews>
    <workbookView xWindow="0" yWindow="0" windowWidth="20490" windowHeight="7650"/>
  </bookViews>
  <sheets>
    <sheet name="MENU" sheetId="5" r:id="rId1"/>
    <sheet name="BASE DATOS" sheetId="8" r:id="rId2"/>
    <sheet name="NORMA" sheetId="4" r:id="rId3"/>
    <sheet name="METAS PROGRAMADAS" sheetId="9" r:id="rId4"/>
    <sheet name="PROCESOS" sheetId="7"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6" i="7" l="1"/>
  <c r="Z25" i="7"/>
  <c r="Z24" i="7"/>
  <c r="Z23" i="7"/>
  <c r="Z22" i="7"/>
  <c r="Y27" i="7"/>
  <c r="X27" i="7"/>
  <c r="W27" i="7"/>
  <c r="T27" i="7"/>
  <c r="S27" i="7"/>
  <c r="R27" i="7"/>
  <c r="O27" i="7"/>
  <c r="N27" i="7"/>
  <c r="M27" i="7"/>
  <c r="J27" i="7"/>
  <c r="I27" i="7"/>
  <c r="H27" i="7"/>
  <c r="U26" i="7"/>
  <c r="U25" i="7"/>
  <c r="U24" i="7"/>
  <c r="U23" i="7"/>
  <c r="U22" i="7"/>
  <c r="P26" i="7"/>
  <c r="P25" i="7"/>
  <c r="P24" i="7"/>
  <c r="P23" i="7"/>
  <c r="P22" i="7"/>
  <c r="Z21" i="7"/>
  <c r="U21" i="7"/>
  <c r="P21" i="7"/>
  <c r="Z20" i="7"/>
  <c r="U20" i="7"/>
  <c r="P20" i="7"/>
  <c r="Z19" i="7"/>
  <c r="U19" i="7"/>
  <c r="P19" i="7"/>
  <c r="Z18" i="7"/>
  <c r="U18" i="7"/>
  <c r="P18" i="7"/>
  <c r="Z17" i="7"/>
  <c r="U17" i="7"/>
  <c r="P17" i="7"/>
  <c r="Z16" i="7"/>
  <c r="U16" i="7"/>
  <c r="P16" i="7"/>
  <c r="U11" i="7"/>
  <c r="U10" i="7"/>
  <c r="U9" i="7"/>
  <c r="U8" i="7"/>
  <c r="U7" i="7"/>
  <c r="P11" i="7"/>
  <c r="P10" i="7"/>
  <c r="P9" i="7"/>
  <c r="P8" i="7"/>
  <c r="P7" i="7"/>
  <c r="Z11" i="7"/>
  <c r="Z10" i="7"/>
  <c r="Z9" i="7"/>
  <c r="Z8" i="7"/>
  <c r="Z7" i="7"/>
  <c r="Y12" i="7"/>
  <c r="X12" i="7"/>
  <c r="W12" i="7"/>
  <c r="T12" i="7"/>
  <c r="S12" i="7"/>
  <c r="R12" i="7"/>
  <c r="O12" i="7"/>
  <c r="N12" i="7"/>
  <c r="M12" i="7"/>
  <c r="J12" i="7"/>
  <c r="I12" i="7"/>
  <c r="H12" i="7"/>
  <c r="Z27" i="7" l="1"/>
  <c r="K12" i="7"/>
  <c r="U12" i="7"/>
  <c r="Z12" i="7"/>
  <c r="P27" i="7"/>
  <c r="P12" i="7"/>
  <c r="U27" i="7"/>
  <c r="AA17" i="7"/>
  <c r="AA18" i="7"/>
  <c r="AA19" i="7"/>
  <c r="AA20" i="7"/>
  <c r="AA21" i="7"/>
  <c r="AA22" i="7"/>
  <c r="AA26" i="7"/>
  <c r="AA23" i="7"/>
  <c r="AA24" i="7"/>
  <c r="AA25" i="7"/>
  <c r="K27" i="7"/>
  <c r="AA27" i="7" s="1"/>
  <c r="AA7" i="7"/>
  <c r="AA8" i="7"/>
  <c r="AA16" i="7"/>
  <c r="AA11" i="7"/>
  <c r="AA10" i="7"/>
  <c r="AA9" i="7"/>
  <c r="AA12" i="7" l="1"/>
</calcChain>
</file>

<file path=xl/comments1.xml><?xml version="1.0" encoding="utf-8"?>
<comments xmlns="http://schemas.openxmlformats.org/spreadsheetml/2006/main">
  <authors>
    <author>Planificador</author>
  </authors>
  <commentList>
    <comment ref="B30" authorId="0" shapeId="0">
      <text>
        <r>
          <rPr>
            <b/>
            <sz val="9"/>
            <color indexed="81"/>
            <rFont val="Tahoma"/>
            <family val="2"/>
          </rPr>
          <t>Planificador:</t>
        </r>
        <r>
          <rPr>
            <sz val="9"/>
            <color indexed="81"/>
            <rFont val="Tahoma"/>
            <family val="2"/>
          </rPr>
          <t xml:space="preserve">
Como abarca ambos conceptos que responden a los caminos, seria importante definir las acciones preliminares (Estudios, ubicacion, diseño de planos, etc)  y cuantos registros se podrian como promedio efectuar. Aquí se puede indicar la cantidad de caminos
 mensual, trimestral, anual o semestral que se puede incluir.
</t>
        </r>
      </text>
    </comment>
    <comment ref="E30" authorId="0" shapeId="0">
      <text>
        <r>
          <rPr>
            <b/>
            <sz val="9"/>
            <color indexed="81"/>
            <rFont val="Tahoma"/>
            <family val="2"/>
          </rPr>
          <t>Planificador:</t>
        </r>
        <r>
          <rPr>
            <sz val="9"/>
            <color indexed="81"/>
            <rFont val="Tahoma"/>
            <family val="2"/>
          </rPr>
          <t xml:space="preserve">
Como abarca ambos conceptos que responden a los caminos, seria importante definir las acciones preliminares (Estudios, ubicacion, diseño de planos, etc)  y cuantos registros se podrian como promedio efectuar. Aquí se puede indicar la cantidad de caminos
 mensual, trimestral, anual o semestral que se puede incluir.
</t>
        </r>
      </text>
    </comment>
  </commentList>
</comments>
</file>

<file path=xl/comments2.xml><?xml version="1.0" encoding="utf-8"?>
<comments xmlns="http://schemas.openxmlformats.org/spreadsheetml/2006/main">
  <authors>
    <author>Planificador</author>
    <author>Jorge Cambronero</author>
  </authors>
  <commentList>
    <comment ref="B3" authorId="0" shapeId="0">
      <text>
        <r>
          <rPr>
            <b/>
            <sz val="9"/>
            <color indexed="81"/>
            <rFont val="Tahoma"/>
            <family val="2"/>
          </rPr>
          <t>Planificador:</t>
        </r>
        <r>
          <rPr>
            <sz val="9"/>
            <color indexed="81"/>
            <rFont val="Tahoma"/>
            <family val="2"/>
          </rPr>
          <t xml:space="preserve">
Espacio 1: Incluye la fecha de realizacion del informe.</t>
        </r>
      </text>
    </comment>
    <comment ref="D3" authorId="1" shapeId="0">
      <text>
        <r>
          <rPr>
            <b/>
            <sz val="9"/>
            <color indexed="81"/>
            <rFont val="Tahoma"/>
            <family val="2"/>
          </rPr>
          <t>Jorge Cambronero:</t>
        </r>
        <r>
          <rPr>
            <sz val="9"/>
            <color indexed="81"/>
            <rFont val="Tahoma"/>
            <family val="2"/>
          </rPr>
          <t xml:space="preserve">
Espacio 3. En este espacio pica en la pestaña y escoge el numero de programa, en donde se encuentra la meta.</t>
        </r>
      </text>
    </comment>
    <comment ref="B4" authorId="1" shapeId="0">
      <text>
        <r>
          <rPr>
            <b/>
            <sz val="9"/>
            <color indexed="81"/>
            <rFont val="Tahoma"/>
            <family val="2"/>
          </rPr>
          <t>Jorge Cambronero:</t>
        </r>
        <r>
          <rPr>
            <sz val="9"/>
            <color indexed="81"/>
            <rFont val="Tahoma"/>
            <family val="2"/>
          </rPr>
          <t xml:space="preserve">
Espacio 2: Abre la pestaña y escoge el proceso a cargo de la meta.</t>
        </r>
      </text>
    </comment>
    <comment ref="D4" authorId="1" shapeId="0">
      <text>
        <r>
          <rPr>
            <b/>
            <sz val="9"/>
            <color indexed="81"/>
            <rFont val="Tahoma"/>
            <family val="2"/>
          </rPr>
          <t>Jorge Cambronero:</t>
        </r>
        <r>
          <rPr>
            <sz val="9"/>
            <color indexed="81"/>
            <rFont val="Tahoma"/>
            <family val="2"/>
          </rPr>
          <t xml:space="preserve">
Espacio 4. En este espacio se pica la pestaña y se escoge el periodo trimestral que corresponda.</t>
        </r>
      </text>
    </comment>
    <comment ref="E4" authorId="1" shapeId="0">
      <text>
        <r>
          <rPr>
            <b/>
            <sz val="9"/>
            <color indexed="81"/>
            <rFont val="Tahoma"/>
            <family val="2"/>
          </rPr>
          <t>Jorge Cambronero:</t>
        </r>
        <r>
          <rPr>
            <sz val="9"/>
            <color indexed="81"/>
            <rFont val="Tahoma"/>
            <family val="2"/>
          </rPr>
          <t xml:space="preserve">
Espacio 7: Se abre la lista al desplegarse, se escoje el respectivo porcentaje y se inserta</t>
        </r>
      </text>
    </comment>
    <comment ref="F4" authorId="1" shapeId="0">
      <text>
        <r>
          <rPr>
            <b/>
            <sz val="9"/>
            <color indexed="81"/>
            <rFont val="Tahoma"/>
            <family val="2"/>
          </rPr>
          <t>Jorge Cambronero:</t>
        </r>
        <r>
          <rPr>
            <sz val="9"/>
            <color indexed="81"/>
            <rFont val="Tahoma"/>
            <family val="2"/>
          </rPr>
          <t xml:space="preserve">
Espacio 8: Se abre y se despliega la lista, se escoge el porcentaje de acuerdo a la meta y se inserta</t>
        </r>
      </text>
    </comment>
    <comment ref="G4" authorId="1" shapeId="0">
      <text>
        <r>
          <rPr>
            <b/>
            <sz val="9"/>
            <color indexed="81"/>
            <rFont val="Tahoma"/>
            <family val="2"/>
          </rPr>
          <t>Jorge Cambronero:</t>
        </r>
        <r>
          <rPr>
            <sz val="9"/>
            <color indexed="81"/>
            <rFont val="Tahoma"/>
            <family val="2"/>
          </rPr>
          <t xml:space="preserve">
Espacio 9: Se abre y al desplegarse la lista se escoge la descripcion de la accion que corresponde a la meta respectiva.</t>
        </r>
      </text>
    </comment>
    <comment ref="A5" authorId="1" shapeId="0">
      <text>
        <r>
          <rPr>
            <b/>
            <sz val="9"/>
            <color indexed="81"/>
            <rFont val="Tahoma"/>
            <family val="2"/>
          </rPr>
          <t>Jorge Cambronero:</t>
        </r>
        <r>
          <rPr>
            <sz val="9"/>
            <color indexed="81"/>
            <rFont val="Tahoma"/>
            <family val="2"/>
          </rPr>
          <t xml:space="preserve">
Espacio 5: Se abre y se despliega la lista del cual se escoge el numero de meta.</t>
        </r>
      </text>
    </comment>
    <comment ref="B5" authorId="1" shapeId="0">
      <text>
        <r>
          <rPr>
            <b/>
            <sz val="9"/>
            <color indexed="81"/>
            <rFont val="Tahoma"/>
            <family val="2"/>
          </rPr>
          <t>Jorge Cambronero:</t>
        </r>
        <r>
          <rPr>
            <sz val="9"/>
            <color indexed="81"/>
            <rFont val="Tahoma"/>
            <family val="2"/>
          </rPr>
          <t xml:space="preserve">
Espacio 6: Se abre el espacio al deplegarse, se escoge la descripcion de la respectiva meta y se inserta.</t>
        </r>
      </text>
    </comment>
    <comment ref="H5" authorId="1" shapeId="0">
      <text>
        <r>
          <rPr>
            <b/>
            <sz val="9"/>
            <color indexed="81"/>
            <rFont val="Tahoma"/>
            <family val="2"/>
          </rPr>
          <t>Jorge Cambronero:</t>
        </r>
        <r>
          <rPr>
            <sz val="9"/>
            <color indexed="81"/>
            <rFont val="Tahoma"/>
            <family val="2"/>
          </rPr>
          <t xml:space="preserve">
Espacio 10: Se abre y de la lista que se despliegue se escoge el porcentaje que se debe registrar y al escogerlo se debe insertar y automaticamente va sumando en columnas horizontales y verticales hasta sacar el valor total alcanzado de las acciones como de la meta y al replicar los mismos pasos en todos los trimestres se logran sumar los datos.
</t>
        </r>
      </text>
    </comment>
    <comment ref="AB5" authorId="1" shapeId="0">
      <text>
        <r>
          <rPr>
            <b/>
            <sz val="9"/>
            <color indexed="81"/>
            <rFont val="Tahoma"/>
            <family val="2"/>
          </rPr>
          <t>Jorge Cambronero:</t>
        </r>
        <r>
          <rPr>
            <sz val="9"/>
            <color indexed="81"/>
            <rFont val="Tahoma"/>
            <family val="2"/>
          </rPr>
          <t xml:space="preserve">
Espacio 11: Abre la pestaña y de la lista que se despliegue, escoja el nombre del funcionario responsable de la accion</t>
        </r>
      </text>
    </comment>
    <comment ref="AC5" authorId="1" shapeId="0">
      <text>
        <r>
          <rPr>
            <b/>
            <sz val="9"/>
            <color indexed="81"/>
            <rFont val="Tahoma"/>
            <family val="2"/>
          </rPr>
          <t>Jorge Cambronero:</t>
        </r>
        <r>
          <rPr>
            <sz val="9"/>
            <color indexed="81"/>
            <rFont val="Tahoma"/>
            <family val="2"/>
          </rPr>
          <t xml:space="preserve">
Espacio 12. En el mismo se motiva escribiendo los aciertos o dificultades para lograr cada accion.</t>
        </r>
      </text>
    </comment>
  </commentList>
</comments>
</file>

<file path=xl/sharedStrings.xml><?xml version="1.0" encoding="utf-8"?>
<sst xmlns="http://schemas.openxmlformats.org/spreadsheetml/2006/main" count="889" uniqueCount="732">
  <si>
    <t>RESPONSABLE</t>
  </si>
  <si>
    <t>N° META</t>
  </si>
  <si>
    <t>DESCRIPCION DE LA META</t>
  </si>
  <si>
    <t>Alcaldía Municipal</t>
  </si>
  <si>
    <t>Tobias Murillo Rodriguez</t>
  </si>
  <si>
    <t>Vicealcaldía Municipal</t>
  </si>
  <si>
    <t>Olendia Irias Mena</t>
  </si>
  <si>
    <t>Asistente Administrativo</t>
  </si>
  <si>
    <t>Jose Gilbert Madrigal</t>
  </si>
  <si>
    <t>Secretaria de Alcaldia</t>
  </si>
  <si>
    <t>Silvia Hernandez</t>
  </si>
  <si>
    <t xml:space="preserve">Secretaria del Concejo </t>
  </si>
  <si>
    <t>Xinia Espinoza G</t>
  </si>
  <si>
    <t>Auditor Interno</t>
  </si>
  <si>
    <t>Julio Cesar Aguirre V</t>
  </si>
  <si>
    <t>Lider del Proceso de Informatica</t>
  </si>
  <si>
    <t>Ricardo Azofeifa A</t>
  </si>
  <si>
    <t>Lider del Proces de Asuntos Juridicos</t>
  </si>
  <si>
    <t>Jose Martinez Melendez</t>
  </si>
  <si>
    <t>Lider del Proceso de Talento Humano</t>
  </si>
  <si>
    <t>Erick Badilla Monge</t>
  </si>
  <si>
    <t>Lider del Proceso de Planificacion</t>
  </si>
  <si>
    <t>Jorge A. Cambronero Vargas</t>
  </si>
  <si>
    <t>Lider del Proceso de Gestion de Calidad y Mejora Continua</t>
  </si>
  <si>
    <t>Johan Ramirez S</t>
  </si>
  <si>
    <t>Lider del Proceso de Comunicación</t>
  </si>
  <si>
    <t>Jessica Zeledon</t>
  </si>
  <si>
    <t>Coordinador de Servcios Ciudadanos</t>
  </si>
  <si>
    <t>Fulvio Barboza H</t>
  </si>
  <si>
    <t>Coordinador de Servicios Municipales y Ambientales</t>
  </si>
  <si>
    <t>Roberto Fallas</t>
  </si>
  <si>
    <t>Coordinador de Servicios de Seguridad y Convivencia Social</t>
  </si>
  <si>
    <t>Anyelo Hernandez</t>
  </si>
  <si>
    <t>Coordinador de Desarrollo Economico</t>
  </si>
  <si>
    <t>Roy Jimenez Chavarria</t>
  </si>
  <si>
    <t>Coordinador de Desarrollo Humano</t>
  </si>
  <si>
    <t>Coordinador de Servicios de Infraestructura y Obra Publica</t>
  </si>
  <si>
    <t>Greivin Rodriguez R</t>
  </si>
  <si>
    <t>Coordinador de Servicios Tecnicos</t>
  </si>
  <si>
    <t>Susana Rodriguez</t>
  </si>
  <si>
    <t>Coordinador de Servicios Logisticos</t>
  </si>
  <si>
    <t>Alonso Araya Ordoñez</t>
  </si>
  <si>
    <t>Coordinadora de Servicios Financieros</t>
  </si>
  <si>
    <t>Meryselvy Mora Flores</t>
  </si>
  <si>
    <t>PROCESO</t>
  </si>
  <si>
    <t>Tipo de Instrumento</t>
  </si>
  <si>
    <t>ORDINARIO</t>
  </si>
  <si>
    <t>EXTRAORDINARIO 1</t>
  </si>
  <si>
    <t>EXTRAORDINARIO 2</t>
  </si>
  <si>
    <t>EXTRAORDINARIO 3</t>
  </si>
  <si>
    <t>EXTRAORDINARIO EXTEMPORANEO</t>
  </si>
  <si>
    <t>MODIFICACION 1</t>
  </si>
  <si>
    <t>MODIFICACION 2</t>
  </si>
  <si>
    <t>MODIFICACION 3</t>
  </si>
  <si>
    <t>MODIFICACION 4</t>
  </si>
  <si>
    <t>MODIFICACION 5</t>
  </si>
  <si>
    <t>MODIFICACION 6</t>
  </si>
  <si>
    <t>MODIFICACION 7</t>
  </si>
  <si>
    <t>MODIFICACION 8</t>
  </si>
  <si>
    <t>MODIFICACION 9</t>
  </si>
  <si>
    <t>MODIFICACION 10</t>
  </si>
  <si>
    <t>MODIFICACION 11</t>
  </si>
  <si>
    <t>MODIFICACION 12</t>
  </si>
  <si>
    <t>MODIFICACION 13</t>
  </si>
  <si>
    <t>MODIFICACION 14</t>
  </si>
  <si>
    <t>Ejes Estrategicos</t>
  </si>
  <si>
    <t>I-Institucional</t>
  </si>
  <si>
    <t>DE-Economico</t>
  </si>
  <si>
    <t>S-Servicios Publicos</t>
  </si>
  <si>
    <t>DH-Desarrollo Humano (Social, Cultural, Eduacion, Salud y Seguridad)</t>
  </si>
  <si>
    <t>AT-Gestion de Ambiente y Ordenamiento Territorial</t>
  </si>
  <si>
    <t>OP-Infraestructura y Obra Publica</t>
  </si>
  <si>
    <t>Objetivos Generales</t>
  </si>
  <si>
    <t>Objetivos Especificos</t>
  </si>
  <si>
    <t xml:space="preserve">Lineas de Accion </t>
  </si>
  <si>
    <t>DESARROLLO INSTITUCIONAL</t>
  </si>
  <si>
    <t>1. Articular la participación ciudadana como mecanismo para el proceso presupuestario y rendición de cuentas quinquenal.</t>
  </si>
  <si>
    <t>1.1.Elaborar propuesta reglamentaria para oficializar la participación ciudadana de los proyectos presupuestarios del Cantón.</t>
  </si>
  <si>
    <t xml:space="preserve">1.1.1. Promover la revisión tecnica y legal municipal de la propuesta de reglamento básico de participación ciudadana </t>
  </si>
  <si>
    <t>2. Aplicar el  instrumento tecnico y legal para materializar los proyectos contemplados dentro de la planificación institucional.</t>
  </si>
  <si>
    <t>2.1.Articular con los entes públicos correspondientes la declaratoria de interes para conformar nuevos territorios dentro del Cantón.</t>
  </si>
  <si>
    <t xml:space="preserve">2.1.1. Coordinar con entes regionales y de Gobierno Central para el alcance de declaratoria del tercer distrito del Cantón. </t>
  </si>
  <si>
    <t>2.2. Realizar coordinación institucional para el financimiento y ejecución de proyecto por ejes estráegicos de los planes para el Cantón.</t>
  </si>
  <si>
    <t>2.2.1.Implementar la estrategia de conformación de alianzas estrátegicas con entes publicos y privados para cooperación de aporte de recursos varios en el alcance de proyectos.</t>
  </si>
  <si>
    <t>3. Crear la herramienta y parámetros para la medición del desempeño en la ejecucion de metas y la mejora continua del control interno.</t>
  </si>
  <si>
    <t xml:space="preserve">3.1. Proponer el modelo automatizado de la medición del desempeño y su procedimiento de regularización. </t>
  </si>
  <si>
    <t xml:space="preserve">3.1.1. Desarrollar el modelo de medición de desempeño e implementar su pronta aplicación en los colaboradores(as) municipales. </t>
  </si>
  <si>
    <t>3.2. Implementar la medición del desempeño correspondiendo a la rendición de cuentas y al mejoramiento del control interno.</t>
  </si>
  <si>
    <t>4. Automatizar la informacion en la gestión de los procesos, enfocado en la sostenibilidad financiera y la sastisfaccion del ciudadano.</t>
  </si>
  <si>
    <t>4.1. Identificar los principales sub procesos y sus procedimientos que se automatizaran, para brindar un servicio de calidad al ciudadano.</t>
  </si>
  <si>
    <t xml:space="preserve">4.1.1. Crear un mapeo de los procesos municipales donde se priorice la automatización estrategica  de los que mejoren la informaicón, tramitologia y tiempo de respuesta. </t>
  </si>
  <si>
    <t>4.2. Priorizar la automatización de los sub procesos que interactuan en la trazabilidad de la informacion, agilización de tramite y  tiempos de respuesta para  la satisfaccion del ciudadano.</t>
  </si>
  <si>
    <t>4.3. Gestionar la automatizacion del proceso financiero en: contratación administrativa, manejo adecuados de inventario, activos, flotillas, inversiones, tramites y pagos en línea, priorización de gastos y recaudacion institucional.</t>
  </si>
  <si>
    <t>4.3.1. Elaborar una propuesta de mejora automatizada de los procesos financieros y de proveeduría, aliándose con entes competentes publico y privados conexos al tema.</t>
  </si>
  <si>
    <t>4.4. Ejecutar en alianza con las instancias competentes para el desarrollo de las etapas del proceso de Ingenería Inteligente del Cantón.</t>
  </si>
  <si>
    <t>5. Implemetar en cada plan acciones vinculadas con las NICSP y  que permitan la sostenibilidad financiera de la institucion.</t>
  </si>
  <si>
    <t>5.1. Crear formalmente una comision de las NICSP que formule una estrategia de trabajo, promueva la capacitacion y fomente la mejora continua en todos los procesos de la institución.</t>
  </si>
  <si>
    <t>5.1.1. Crear comisión  municipal para hacer y aplicar estrategia de capacitación y mejora continua de los procesos en aplicación de normas NICSP.</t>
  </si>
  <si>
    <t xml:space="preserve">5.2. Actualizar los manuales de procedimientos, reglamentos, tasas de servicios y reforma ley de patentes entre otras, que esten desactualizados o no existan y la formulacion de los requeridos por ley. </t>
  </si>
  <si>
    <t xml:space="preserve">5.2.1. Revisar y actualizar  los manuales de procedimientos financieros y contables municipales, reglamentos, reforma de leyes y tasas de servicios. </t>
  </si>
  <si>
    <t>5.3. Documentar en los diferentes procesos la proyección de acciones con sus costos en cumplimiento con las NICSP, que reflejen las afectaciones socioeconomicas dadas por desastres globales y locales.</t>
  </si>
  <si>
    <t xml:space="preserve">5.3.1.Crear base de datos de las acciones con sus costos en el cumplimiento de la NICSP que registren afectaciones socio-economicas. </t>
  </si>
  <si>
    <t>5.4. Efectuar un constante seguimiento, evaluación y valoración de los riesgos en la implementacion de las NICSP en todos los procesos de la institucion.</t>
  </si>
  <si>
    <t>5.4.1. Elaborar plan de seguimiento, evaluación y Valoración de los riesgos en aplicación de NICSP.</t>
  </si>
  <si>
    <t>5.5. Planificar  en base a la reserva presupuestaria y liquidez,  la ejecución del plan de acciones conforme a su complejidad y plazo definido, que permita la sostenibilidad financiera de la institución.</t>
  </si>
  <si>
    <t>5.5.1. Diseñar plan de acciones de sostenibilidad financiera con base a reserva presupuestaria  basada en posibles riesgos y liquidez municipal.</t>
  </si>
  <si>
    <t>PROYECTOS</t>
  </si>
  <si>
    <t>Proyecto de Declaratoria Tercer Distrito del Canton</t>
  </si>
  <si>
    <t>Proyecto de Financimiento de Becas Municipales</t>
  </si>
  <si>
    <t>Proyecto de Desarrollo de Ciudad Gubernamental de Jaco</t>
  </si>
  <si>
    <t xml:space="preserve">Proyecto de Fortalecimiento de Participación Ciudadana a nivel cantonal </t>
  </si>
  <si>
    <t>Proyecto de Reactivación de la Participación Ciudadana  en pro de Conviencia Pacífica y Sostenible al aire libre en Calle Hermosa</t>
  </si>
  <si>
    <t>DESARROLLLO ECONOMICO</t>
  </si>
  <si>
    <t>1. Coordinar con  aliados institucionales e  instancias privadas para la realización de estudios técnicos de mano de obra calificada inclusiva de las comunidades.</t>
  </si>
  <si>
    <r>
      <rPr>
        <b/>
        <sz val="10"/>
        <rFont val="Arial"/>
        <family val="2"/>
      </rPr>
      <t>1.1</t>
    </r>
    <r>
      <rPr>
        <sz val="10"/>
        <rFont val="Arial"/>
        <family val="2"/>
      </rPr>
      <t>. Efectuar estudios tecnicos para determinar el tipo de mano obra y los diferentes oficios y profesiones, que potencialicen la ocupacion de puestos laborales en las diferentes empresas locales.</t>
    </r>
  </si>
  <si>
    <t>1.2.1-Promover con las instituciones publicas y privadas estudios tecnicos, encuestas para conocer la situacion real de la mano obra del canton.</t>
  </si>
  <si>
    <t>2. Coordinar un programa  de capacitación para la potencialización de las las habilidades  y capacidades de la mano de obra local del Cantón.</t>
  </si>
  <si>
    <r>
      <rPr>
        <b/>
        <sz val="10"/>
        <rFont val="Arial"/>
        <family val="2"/>
      </rPr>
      <t>2.1</t>
    </r>
    <r>
      <rPr>
        <sz val="10"/>
        <rFont val="Arial"/>
        <family val="2"/>
      </rPr>
      <t>. Desarrollar un programa de capacitacion de habilidades y capacidades para la mano obra que califique para emplearse en las diferentes empresas que lo requieran.</t>
    </r>
  </si>
  <si>
    <t>2.1.1-Desarrollar capacitaciones de habilidades y capacidades para la mano obra que califique para emplearse en las diferentes empresas que lo requieran.</t>
  </si>
  <si>
    <t xml:space="preserve">3. Consolidar la visitación turística atraves  de proyectos potenciales sostenibles que promuevan el empleo y calidad de vida. </t>
  </si>
  <si>
    <r>
      <rPr>
        <b/>
        <sz val="10"/>
        <rFont val="Arial"/>
        <family val="2"/>
      </rPr>
      <t>3.1</t>
    </r>
    <r>
      <rPr>
        <sz val="10"/>
        <rFont val="Arial"/>
        <family val="2"/>
      </rPr>
      <t>. Promover con el Instituto Costarricense de Turismo y empresa privada,  los atractivos turísticos del Cantón, para aumentar la visitacion local e internacional.</t>
    </r>
  </si>
  <si>
    <t>3.1.1-Promover  los atractivos turisticos del canton con un plan integral publicitario.</t>
  </si>
  <si>
    <r>
      <rPr>
        <b/>
        <sz val="10"/>
        <rFont val="Arial"/>
        <family val="2"/>
      </rPr>
      <t xml:space="preserve">3.2. </t>
    </r>
    <r>
      <rPr>
        <sz val="10"/>
        <rFont val="Arial"/>
        <family val="2"/>
      </rPr>
      <t>Incentivar la visitacion a los atractivos turisticos mediante la oferta en un solo paquete de todos los diferentes servicios de la industria local.</t>
    </r>
  </si>
  <si>
    <t>3.2.1-Coordinar con el Instituto Costarricense de Turismo y empresa privada,  la promocion de los atractivos turísticos del Cantón, para aumentar la visitacion local e internacional.</t>
  </si>
  <si>
    <r>
      <rPr>
        <b/>
        <sz val="10"/>
        <rFont val="Arial"/>
        <family val="2"/>
      </rPr>
      <t>3.3</t>
    </r>
    <r>
      <rPr>
        <sz val="10"/>
        <rFont val="Arial"/>
        <family val="2"/>
      </rPr>
      <t>. Gestionar el desarrollo de infraestructura para la comercializacion de bienes servicios, facilitar el acceso al mar, el avistamiento de la flora, fauna, atractivos turisticos y la aventura en el canton.</t>
    </r>
  </si>
  <si>
    <t>3.3.1-Diseñar infraestructura para el mercado de artesanias en el canton</t>
  </si>
  <si>
    <t>3.3.2-Promover el avistamiento de especies de flora, fauna maritima, terrestre del canton</t>
  </si>
  <si>
    <t>3.3.3-Propiciar la construccion de atracaderos desde Tarcoles hasta Playa Hermosa.</t>
  </si>
  <si>
    <t>3.3.4-Impulsar la construccion de miradores para el avistamiento de la fauna en los dos distritos del canton</t>
  </si>
  <si>
    <t>3.3.5-Patrocinar el levantamiento de la existencia real de las especies de flora y fauna del canton.</t>
  </si>
  <si>
    <t>3.3.6-Proponer la construccion de mercados para la comercializacion de mariscos y otros en el canton.</t>
  </si>
  <si>
    <t>3.3.7-Impulsar el turismo rural, ecologico,aventura, montaña, pesca deportiva y biodiversidad para el disrito de Tarcoles, Herradura</t>
  </si>
  <si>
    <t>3,3.8-Fortalecer los proyectos de los pequeños artesanos del canton.</t>
  </si>
  <si>
    <t>3.3.9-Impulsar la gestion turistica como parte esencial de la respuesta institucional al desarrollo del canton.</t>
  </si>
  <si>
    <t>3.3.10-Promover otras fuentes de generacion de negocios y empleos inclusivo en todo el canton</t>
  </si>
  <si>
    <t xml:space="preserve">4. Incentivar  un programa de responsabilidad social para fuente alterna de recursos en proyectos prioritarios. </t>
  </si>
  <si>
    <r>
      <rPr>
        <b/>
        <sz val="10"/>
        <rFont val="Arial"/>
        <family val="2"/>
      </rPr>
      <t xml:space="preserve">4.1.1 </t>
    </r>
    <r>
      <rPr>
        <sz val="10"/>
        <rFont val="Arial"/>
        <family val="2"/>
      </rPr>
      <t>Promover alianzas estrátegicas entre CINDE, PROCOMER,  u otros similares y las pequeñas empresas productoras de bienes o servicios innovadores, que planifiquen ampliar su portafolio comercial.</t>
    </r>
  </si>
  <si>
    <r>
      <rPr>
        <b/>
        <sz val="10"/>
        <rFont val="Arial"/>
        <family val="2"/>
      </rPr>
      <t>4.1.</t>
    </r>
    <r>
      <rPr>
        <sz val="10"/>
        <rFont val="Arial"/>
        <family val="2"/>
      </rPr>
      <t xml:space="preserve"> Estimular el programa de responsabilidad social entre los empresarios y entidades públicas para patrocinar proyectos sostenibles en las diferentes comunidades del canton.</t>
    </r>
  </si>
  <si>
    <r>
      <rPr>
        <b/>
        <sz val="10"/>
        <rFont val="Arial"/>
        <family val="2"/>
      </rPr>
      <t xml:space="preserve">4.2.1. </t>
    </r>
    <r>
      <rPr>
        <sz val="10"/>
        <rFont val="Arial"/>
        <family val="2"/>
      </rPr>
      <t>Agendar reuniones con embajadas u organismos internacionales que permita a organizaciones sociales y pequeñas empresas, atraer recursos no reembolsables  para invertir en proyectos sostenibles locales.</t>
    </r>
  </si>
  <si>
    <r>
      <rPr>
        <b/>
        <sz val="10"/>
        <rFont val="Arial"/>
        <family val="2"/>
      </rPr>
      <t>4.2-</t>
    </r>
    <r>
      <rPr>
        <sz val="10"/>
        <rFont val="Arial"/>
        <family val="2"/>
      </rPr>
      <t>Utilizar el mecanismo de cooperacion internacional para incentivar la inversion publica y privada en nuestro canton.</t>
    </r>
  </si>
  <si>
    <r>
      <rPr>
        <b/>
        <sz val="10"/>
        <rFont val="Arial"/>
        <family val="2"/>
      </rPr>
      <t>4.3.1</t>
    </r>
    <r>
      <rPr>
        <sz val="10"/>
        <rFont val="Arial"/>
        <family val="2"/>
      </rPr>
      <t xml:space="preserve">. Incentivar  un programa de responsabilidad social para fuente alterna de recursos en proyectos prioritarios. </t>
    </r>
  </si>
  <si>
    <r>
      <t>4.3.1</t>
    </r>
    <r>
      <rPr>
        <b/>
        <sz val="10"/>
        <rFont val="Arial"/>
        <family val="2"/>
      </rPr>
      <t>-</t>
    </r>
    <r>
      <rPr>
        <sz val="10"/>
        <rFont val="Arial"/>
        <family val="2"/>
      </rPr>
      <t>Estimular la responsabilidad social entre los empresarios y entidades públicas del canton</t>
    </r>
  </si>
  <si>
    <t>5. Promover  la creación y el seguimiento  de organizaciones sociales productivas con entes institucionales y privados.</t>
  </si>
  <si>
    <r>
      <rPr>
        <b/>
        <sz val="10"/>
        <rFont val="Arial"/>
        <family val="2"/>
      </rPr>
      <t>5.1.</t>
    </r>
    <r>
      <rPr>
        <sz val="10"/>
        <rFont val="Arial"/>
        <family val="2"/>
      </rPr>
      <t xml:space="preserve"> Realizar un levantamiento de  datos  de nuevas iniciativas  para crear organizaciones sociales con gran interes de producir y ser sostenibles.</t>
    </r>
  </si>
  <si>
    <t>5.1.1-Promover la creacion y seguimiento organizaciones sociales productivas con entes publicos y privados</t>
  </si>
  <si>
    <r>
      <rPr>
        <b/>
        <sz val="10"/>
        <rFont val="Arial"/>
        <family val="2"/>
      </rPr>
      <t>5.2.</t>
    </r>
    <r>
      <rPr>
        <sz val="10"/>
        <rFont val="Arial"/>
        <family val="2"/>
      </rPr>
      <t xml:space="preserve"> Darle seguimiento al banco de organizaciones sociales existentes para su fortalecimiento.</t>
    </r>
  </si>
  <si>
    <t>5.2.1-Coordinar con instituciones publicas y privadas la capacitacion de interesados en conformar una organización social.</t>
  </si>
  <si>
    <r>
      <rPr>
        <b/>
        <sz val="10"/>
        <rFont val="Arial"/>
        <family val="2"/>
      </rPr>
      <t>5.3.</t>
    </r>
    <r>
      <rPr>
        <sz val="10"/>
        <rFont val="Arial"/>
        <family val="2"/>
      </rPr>
      <t xml:space="preserve"> Incetivar la construcción de infraestructura para la producción e industrialización de productos agrícolas,, maritimo,  pecuarios y de residuos valorizables. </t>
    </r>
  </si>
  <si>
    <t>5.3.1-Promover la dotacion de infraestructura para produccir e industrializar productos, bienes de organizacones sociales en crecimiento del canton.</t>
  </si>
  <si>
    <t xml:space="preserve">6. Establecer alianzas estrátegicas con instituciones públicas y organismos nacionales e internacionales, de índole publico y privada, para inversión conjunta de recursos en proyectos. </t>
  </si>
  <si>
    <r>
      <rPr>
        <b/>
        <sz val="10"/>
        <rFont val="Arial"/>
        <family val="2"/>
      </rPr>
      <t>6.1.</t>
    </r>
    <r>
      <rPr>
        <sz val="10"/>
        <rFont val="Arial"/>
        <family val="2"/>
      </rPr>
      <t xml:space="preserve"> Diseñar un plan de responsabilidad social con entes cooperantes publicos y privados que inviertan en desarrollo humano local.</t>
    </r>
  </si>
  <si>
    <t xml:space="preserve">6.1.1. Crear e implementar un programa planificado de responsabilidad social para el desarrollo de proyectos en conjunto. </t>
  </si>
  <si>
    <r>
      <rPr>
        <b/>
        <sz val="10"/>
        <rFont val="Arial"/>
        <family val="2"/>
      </rPr>
      <t>6.2</t>
    </r>
    <r>
      <rPr>
        <sz val="10"/>
        <rFont val="Arial"/>
        <family val="2"/>
      </rPr>
      <t>. Articular reuniones y acuerdos/convenios  con embajadas u organismos internacionales que permita a organizaciones sociales y pequeñas empresas, atraer recursos no reembolsables  para invertir en proyectos sostenibles locales.</t>
    </r>
  </si>
  <si>
    <t xml:space="preserve">6.2.1. Definir cronograma de reuniones alineado a agendas de actores involucrados para el alcance de cooperaciones o convenios marco o específicos. </t>
  </si>
  <si>
    <r>
      <rPr>
        <b/>
        <sz val="10"/>
        <rFont val="Arial"/>
        <family val="2"/>
      </rPr>
      <t>6.3.</t>
    </r>
    <r>
      <rPr>
        <sz val="10"/>
        <rFont val="Arial"/>
        <family val="2"/>
      </rPr>
      <t xml:space="preserve"> Promover alianzas estrátegicas entre CINDE, PROCOMER,  u otros similares y las pequeñas y medianas empresas productoras de bienes o servicios innovadores u otros conexos, que planifiquen ampliar su portafolio comercial.</t>
    </r>
  </si>
  <si>
    <t>6.3.1. Identificar alianzas estrategicas con entes capacitadores o de fortalecimiento  de las pequeñas y medianas empressas locales.</t>
  </si>
  <si>
    <t>Proyecto de Construcción de Mercado de Artesanías en  Peñón  de  Guacalillo- Tárcoles</t>
  </si>
  <si>
    <t xml:space="preserve">Proyecto de Capacitación  Comunal en agricultura rural,  manejo y técnicas agrícolas, hidroponía u otros en Bajamar y Guacalillo.  </t>
  </si>
  <si>
    <t xml:space="preserve">Proyecto Turístico  de Visitación de Avistamiento  de Aves, especies nativas  y flora  en Laguna Bajamar y Manglar de Guacalillo </t>
  </si>
  <si>
    <t xml:space="preserve">Proyecto de Capacitación  Comunal en agricultura rural,  manejo y técnicas agrícolas, hidroponía u otros Lagunillas </t>
  </si>
  <si>
    <t>Proyectos de  Creación de un Inventario Turístico Municipal en pro de promoción de tours locales de atractivo natural( avistamiento de cocodrilos, pesca, cabalgatas, etc) en Tárcoles</t>
  </si>
  <si>
    <t xml:space="preserve">Proyecto de Capacitación Comunal para la formación técnica  diversa según demanda local  para Tárcoles y Playa Azul </t>
  </si>
  <si>
    <t xml:space="preserve">Proyecto de Fortalecimiento de COOPETÁRCOLES R.L. </t>
  </si>
  <si>
    <t xml:space="preserve">Proyecto de Turismo Rural Comunitario en Tárcoles y Playa Azul </t>
  </si>
  <si>
    <t>Proyecto de Desarrollo Turístico, Ecológico  de Pesca Deportiva y Visitación de Biodiversidad de Herradura y lugares conexos en Herradura</t>
  </si>
  <si>
    <t xml:space="preserve">Proyecto de Capacitación Comunal para la formación técnica  diversa según demanda local  para Herradura </t>
  </si>
  <si>
    <t>Proyecto de Turismo Ecologico y de Aventura  en Montañas alrededor de Jacó</t>
  </si>
  <si>
    <t>Proyecto de Creación de Festival del Mar (temporada baja)</t>
  </si>
  <si>
    <t>Proyecto de  Creación de un Inventario Turístico Municipal en pro de promoción atractivos naturales de Jaco</t>
  </si>
  <si>
    <t>Proyecto de Ordenamiento de Escuelas de Surf en Jaco</t>
  </si>
  <si>
    <t>Proyecto de Capacitación Comunal para la formación técnica  diversa según demanda local  para Jaco</t>
  </si>
  <si>
    <t>Proyecto de Creación de una Oficina de Gestión Turística Municipal</t>
  </si>
  <si>
    <t>Proyecto de Plan de Resposabilidad Social de Garabito</t>
  </si>
  <si>
    <t xml:space="preserve">Proyecto de Desarrollo de Iniciativas en pro de Fuentes de Empleo Local </t>
  </si>
  <si>
    <t xml:space="preserve">Proyecto de Posicionamiento Turístico de Jaco a nivel internacional </t>
  </si>
  <si>
    <t>Proyecto de  Creación de un Inventario Turístico Municipal en pro de promoción atractivos naturales de Calle Hermosa(tour de totugas, balance de cuerda, surf)</t>
  </si>
  <si>
    <t>Proyecto de  Creación de un Inventario Turístico Municipal en pro de promoción atractivos naturales de Quebrada Amarilla</t>
  </si>
  <si>
    <t>Proyecto de Reactivación del Empleo y el Comercio en Quebrada Amarilla</t>
  </si>
  <si>
    <t>Proyecto de Desarrollo de Iniciativas en pro de Fuentes de Empleo Local con enfoque de Género  en  Quebrada Amarilla</t>
  </si>
  <si>
    <t>Coordinación con MTSS, INDER y DINADECO para financimiento de proyectos productivos y de infraestrutura comunal</t>
  </si>
  <si>
    <t>Coordinación con universidades y centros de investigación para valorar potencial de explotación turísticas de mantos acuíferos de Bajamar y Guacalillo</t>
  </si>
  <si>
    <t xml:space="preserve">Coordinación con Ministerio de Agricultura y Ganadería y Centro Agrícola Cantonal en pro de capacitaciones de indole agrícola en zonas rurales  </t>
  </si>
  <si>
    <t>Coordinación con entidades bancarias publicas y privadas en pro de la colocación de cajeros automáticos en comunidades rurales del Cantón</t>
  </si>
  <si>
    <t>Coordinación con INCOPESCA en pro de Capacitación de Pesca de Arrastre u otras modalidades no invasivas  para Quebrada Ganado y Tárcoles</t>
  </si>
  <si>
    <t>SERVICIOS PUBLICOS</t>
  </si>
  <si>
    <t xml:space="preserve">1. Coordinar con los entes correspodientes el control tarifario y la prestación del servicio público en comunidades alejadas del  Cantón.  </t>
  </si>
  <si>
    <t>1. 1.Realizar un levantamiento de información del  servicio de transporte publico, la tarifa oficial y horarios autorizados por comunidad  en el canton.</t>
  </si>
  <si>
    <t xml:space="preserve">1.1.1. Coordinar  desde el Gobierno Local  y sus procesos municipales en conjunto identifican el mapeo de las necesidades de mejora de la prestación de servicios publicos,  para su articulación de respuesta con los entes públicos atinentes según necesidad. </t>
  </si>
  <si>
    <t xml:space="preserve">1.2.Coordinar con las entidades competentes la formalizacion en la prestación del servicio de transporte comunal. </t>
  </si>
  <si>
    <t xml:space="preserve">1.3.-Identificar en una base de datos  los sectores con deficit del servicio de: agua potable,  alumbrado, telecomunicaciones, internet por comunidad. </t>
  </si>
  <si>
    <t>1.4. Articular con los entes competentes la prestación del servicio de: agua potable, alumbrado, telecomunicaciones, internet por comunidad</t>
  </si>
  <si>
    <t xml:space="preserve">Proyecto de Fortalecimiento de Espacio de Convivencia Sana Comunitaria y Deportiva </t>
  </si>
  <si>
    <t>Proyecto de fortalecimiento de la Policía Municipal en pro del Turismo</t>
  </si>
  <si>
    <t>Proyecto de Desarrollo de Espacios de Convivencia Sana y Deportiva en barrios de Jacó</t>
  </si>
  <si>
    <t>Proyecto de Desarrollo de Espacios de Convivencia Sana y Deportiva en barrios de Quebrada Amarilla</t>
  </si>
  <si>
    <t>Coordinación interinstitucional para la Prestación de Atención  de Respuesta Pronta  en los  Servicio de Seguridad(OIJ, Fuerza Pública, Policía Municipal y Atención Emergencias( Cruz Roja Costarricense, PANI, u otros)</t>
  </si>
  <si>
    <t>Proyecto de Fortalecimiento de Guardavidas Municipales</t>
  </si>
  <si>
    <t xml:space="preserve">Coordinación con Fuerza Pública para Creación de Casetas de Vigilancia en Cascos Rurales Comunitarios de ambos distritos </t>
  </si>
  <si>
    <t>DESARROLLO HUMANO (SOCIAL, CULTURAL, SALUD, EDUCACION y SEGURIDAD)</t>
  </si>
  <si>
    <t xml:space="preserve">1. Articular la solución efectiva  de vivienda comunitaria con instancias publicas y privadas. </t>
  </si>
  <si>
    <t>1.1.Efectuar en alianza con instituciones publicas o privadas relacionadas, el estudio de las personas que pueden calificar para optar por una vivienda dentro del Cantón.</t>
  </si>
  <si>
    <t xml:space="preserve">1.1.1. Consolidar alianzas privadas o enlaces institucionales públicos para poder identificar la población local beneficiaria de vivienda de clase media, baja y vulnerable. </t>
  </si>
  <si>
    <t>1.2. Efectuar un estudio tecnico de la calidad, el costo y  la capacidad de los terrenos aptos para la construccion de vivienda.</t>
  </si>
  <si>
    <t xml:space="preserve">1.2.1. Crear el estudio diagnostico sobre costo, calidad y capacidad de terrenos aptos apra la construcción de vivienda, en ambos distritos del Cantón. </t>
  </si>
  <si>
    <t xml:space="preserve">2. Identificar los grupos etarios meta de atención integral  en cuanto Niñez,  Adolescencia, en Discapacidad  y condición de  Adulto Mayor con la finalidad del desarrollo de  programas municipales y construcción de infraestructura apta  para su calidad de vida y bienestar socio-economico y psicologico. </t>
  </si>
  <si>
    <t xml:space="preserve">2.1. Formular los mapeos de identificacion de población de los grupos etarios citados para  la implementación de los programas sociales de atención de salud y de inserción economica en sociedad de su nucleo familiar. </t>
  </si>
  <si>
    <t>2.1.1 Realizar un diagnostico cantonal georeferenciado entre Gobierno Local, instituciones publicas y empresa privada  donde se identifique población,  estadísticas principales y necesidades de las población de los grupos etarios.</t>
  </si>
  <si>
    <t xml:space="preserve">2.2. Hacer un estudio socio- economico y psicologico de la poblacion identificada para validar los posibles beneficiarios(as) que requieren el servicio de cuido y atención integral en salud u otros servicios sociales y nutricionales. </t>
  </si>
  <si>
    <t>2.2.1. Aplicar un estudio socio- economico y psicologico, a la población detectada para definir beneficiados y servicios a prestar en programas y Centros de atención Integral o Cuido</t>
  </si>
  <si>
    <t>2.3.Establecer alianzas con instituciones publicas, organizaciones sociales locales,  organismos internacionales y empresa privada para disponer de fondos no reembolsables y otros recurrsos  a invertir en programas sociales y en el  diseño y construccion de Centros de Atención Integral en Salud.</t>
  </si>
  <si>
    <t>2.3.1. Consolidar alianzas, convenios, y aplicación de proyectos para el alcance de  recursos para el diseño y construcción de Centros de Atención Integral o bien el  financiamiento de programas sociales.</t>
  </si>
  <si>
    <t xml:space="preserve">2.4. Definir los mecanismos y regulación en el mantenimiento y funcionamiento de operación de los Centro de Atención Integral de Salud según grupo etaria abordado con esta infraestructura. </t>
  </si>
  <si>
    <t xml:space="preserve">2.4.1. Contruir las guías, manuales y convenios requeridos para el mantenimiento y costo de operación de los Centros de Atención Integral según población abordada.  </t>
  </si>
  <si>
    <t xml:space="preserve">3.Promover programas y proyectos que potencialicen las capacidades humanas en el arte, la cultura, la música y la escultura y el deporte. </t>
  </si>
  <si>
    <r>
      <t>3.1. Realizar un diagnostico que determine el inter</t>
    </r>
    <r>
      <rPr>
        <sz val="10"/>
        <rFont val="Arial"/>
        <family val="2"/>
      </rPr>
      <t>es de participación</t>
    </r>
    <r>
      <rPr>
        <sz val="10"/>
        <color rgb="FFFF0000"/>
        <rFont val="Arial"/>
        <family val="2"/>
      </rPr>
      <t xml:space="preserve"> </t>
    </r>
    <r>
      <rPr>
        <sz val="10"/>
        <color theme="1"/>
        <rFont val="Arial"/>
        <family val="2"/>
      </rPr>
      <t>por disciplin</t>
    </r>
    <r>
      <rPr>
        <sz val="10"/>
        <rFont val="Arial"/>
        <family val="2"/>
      </rPr>
      <t xml:space="preserve">a artística, deportiva o cultural </t>
    </r>
    <r>
      <rPr>
        <sz val="10"/>
        <color theme="1"/>
        <rFont val="Arial"/>
        <family val="2"/>
      </rPr>
      <t xml:space="preserve"> que posee la población del Cantón.</t>
    </r>
  </si>
  <si>
    <t xml:space="preserve">3.1.1. Realizar un estudio cantonal que identifique por comunidad la población  interesada y las disciplinas en el arte y el deporte de mayor particiación ciudadana. </t>
  </si>
  <si>
    <t>3.2. Determinar en alianza con las instituciones relacionadas el financimiento integral de recursos para la infraestructura  y el alcance de los programas artisticos y deportivos  que se se desarrollaran por comunidad.</t>
  </si>
  <si>
    <t xml:space="preserve">3.2.1.  Crear un fondo cantonal de aliados publicos y privados para el  financiamiento de programas artisticos y deportivos, y la infraestructura para su practica adecuada.  </t>
  </si>
  <si>
    <t xml:space="preserve">4.Gestionar la recuperación de  los espacios públicos  para la recreación y convivencia familiar inclusiva en las comunidades. </t>
  </si>
  <si>
    <r>
      <t>4. 1. Realizar un estudio del  área, cantida</t>
    </r>
    <r>
      <rPr>
        <sz val="10"/>
        <rFont val="Arial"/>
        <family val="2"/>
      </rPr>
      <t>d y valor</t>
    </r>
    <r>
      <rPr>
        <sz val="10"/>
        <color theme="1"/>
        <rFont val="Arial"/>
        <family val="2"/>
      </rPr>
      <t xml:space="preserve"> de los terrenos publicos existentes desocupados por comunidad. </t>
    </r>
  </si>
  <si>
    <t xml:space="preserve">4.1.1. Identificar un diagnostico georeferenciado los predios publicos aptos en ambos distrito,  para uso de programas comunales. </t>
  </si>
  <si>
    <t xml:space="preserve">4.2. Diseñar el plan de uso de recuperación y disposición adecuada de espacios publicos recuperados por comunidad. </t>
  </si>
  <si>
    <t xml:space="preserve">4.1.2. Gestar el planteamiento de uso de espacios publicos recuperados con entes publicos y privados en pro del desarrollo humano de las comunidades. </t>
  </si>
  <si>
    <t xml:space="preserve">5.Coordinar  iniciativas para  la ampliación  técnica y de especialidades médicas, e infraestructura en los diferentes EBAIS. </t>
  </si>
  <si>
    <t xml:space="preserve">5.1. Identificar las principales necesidades de infraestructura, terreno y especialidades técnicas y medicas requeridas en los EBAIS (existentes o por contruirse)  para su efectiva operacion. </t>
  </si>
  <si>
    <t xml:space="preserve">5.1.1.Realizar un diagnostico general de los EBAIS, para busqueda de inversión en mejoras por parte de la CCSS, organizaciones sociales y empresa privada. </t>
  </si>
  <si>
    <t>6.Realizar  con las instancias involucradas los estudios nedesarios y la dotación de infraestructura educativa  y comunal principalmente en sectores rurales del Cantón.</t>
  </si>
  <si>
    <t xml:space="preserve">6.1. 1. Coordinar  un  inventario de la infraestructura deficitaria educativa por comunidad para solventar su pronta mejora. </t>
  </si>
  <si>
    <t>6.1.1  Realizar un estudio interdisciplinario donde se evalue el mejoramiento de centros de educacion primaria y secundaria, para el alcance de inversión en mejoras por parte dede MEP, organizaciones sociales y empresa privada</t>
  </si>
  <si>
    <t xml:space="preserve">6.1.2. Realizar un diagnostico de la infraestructura comunal  del estado actual de los  salones comunales, plazas feriales, areas recreativas y otros para la planificación conjunta de su mejora efectiva. </t>
  </si>
  <si>
    <t xml:space="preserve">6.2.1. Diseñar un diagnostico por comunidad sobre estado de infaestructura comunal, para poder buscar soluciones efectivas conjuntas. </t>
  </si>
  <si>
    <t xml:space="preserve">6.3.1. Promover alternativas de educación inclusiva para las comunidades en temas de interes social, economico y ambiental para la mejora  de la calidad de vida y empleabilidad.  </t>
  </si>
  <si>
    <t xml:space="preserve">6.3.1. Capacitar a las comunidades en temas contemporaneos,  según interes comunitario o de organiaciones sociales. </t>
  </si>
  <si>
    <t xml:space="preserve">7.Establecer alianzas estrátegicas con instituciones públicas y organismos nacionales e internacionales, de índole publico y privada, para inversión conjunta de recursos en proyectos, programas e infraestructura. </t>
  </si>
  <si>
    <t>7.1. Diseñar un plan de responsabilidad social con entes cooperantes publicos y privados que inviertan en desarrollo humano local.</t>
  </si>
  <si>
    <t xml:space="preserve">7.1.1. Crear e implementar un programa planificado de responsabilidad social para el desarrollo de proyectos en conjunto. </t>
  </si>
  <si>
    <t>7.2. Articular reuniones y acuerdos/convenios  con embajadas u organismos internacionales que permita a organizaciones sociales y pequeñas empresas, atraer recursos no reembolsables  para invertir en proyectos sostenibles locales.</t>
  </si>
  <si>
    <t xml:space="preserve">7.2.1. Definir cronograma de reuniones alineado a agendas de actores involucrados en pro de alcance de cooperaciones o convenios específicos o marco. </t>
  </si>
  <si>
    <t xml:space="preserve">8. Articular con entes publicos y privados el establecimiento de indicadores para aplicar  modelo de  seguridad integral en sitios estratégicos. </t>
  </si>
  <si>
    <r>
      <t>8.1. Coordinar con las instituciones relacionadas</t>
    </r>
    <r>
      <rPr>
        <sz val="10"/>
        <rFont val="Arial"/>
        <family val="2"/>
      </rPr>
      <t xml:space="preserve"> la información actualizada</t>
    </r>
    <r>
      <rPr>
        <sz val="10"/>
        <color theme="1"/>
        <rFont val="Arial"/>
        <family val="2"/>
      </rPr>
      <t xml:space="preserve">  de los principales indicadores de seguridad de cada </t>
    </r>
    <r>
      <rPr>
        <sz val="10"/>
        <rFont val="Arial"/>
        <family val="2"/>
      </rPr>
      <t>comunidad.</t>
    </r>
  </si>
  <si>
    <t xml:space="preserve">8.1.1.Determinar en conjunto  por medio de  base de datos actualizada los principales estadísticas sobre seguridad ciudadana, tal con incidencias georeferenciadas en los dos distritos. </t>
  </si>
  <si>
    <t xml:space="preserve">8.2. Articular con entes competentes el diseño de estrategias automatizadas e inteligentes para atender y minimizar el comportamiento de indicadores de seguridad en las diferentes comunidades. </t>
  </si>
  <si>
    <t xml:space="preserve">8.1.2. Diseñar un programa estrategico de resguardo de seguridad ciudadana mediante capacitación  y formación de brigadas locales dado desde entes especializados hacia comunidades, organizaciones sociales y empresa privada.   </t>
  </si>
  <si>
    <t>9. Propiciar  programas de seguridad comunitaria  y la construccción de infraestructura innovadora, sostenible y diversa para los sectores más vulnerables del Cantón.</t>
  </si>
  <si>
    <t xml:space="preserve">9.1. Articular con las instituciones relacionadas el diseño, construccion o mejora prioritaria de infraestructura inteligente para la atención de seguridad en las diferentes comunidades. </t>
  </si>
  <si>
    <t xml:space="preserve">9.1.1. Identificar el estado actual de los terrenos,  infraestructura y del capital humano de  las Delgaciones de Fuerza Publica en ambos distritos, para el diseño inteligente y mejora efectiva y conjunta  de las necesidades detectadas. </t>
  </si>
  <si>
    <t>Proyecto de Fortalecimiento del Subcomite de Deportes de Bajamar  para desarrollo de programas deportivos inclusivos e innovadores</t>
  </si>
  <si>
    <t>Proyecto de Construcción de Centro Diurno para la Atención Integral del Adulto Mayor</t>
  </si>
  <si>
    <t xml:space="preserve">Proyecto  de Capacitación Comunal de Desarrollo de Estilos de Vida Saludables </t>
  </si>
  <si>
    <r>
      <t>Proyecto de Fortalecimiento del Subcomite de Deportes de Bajamar  para desarrollo de programas deportivos inclusivos e innovadores</t>
    </r>
    <r>
      <rPr>
        <i/>
        <sz val="11"/>
        <color theme="1"/>
        <rFont val="Calibri"/>
        <family val="2"/>
        <scheme val="minor"/>
      </rPr>
      <t>(futbol femenino y masculino en jovenes y niños)</t>
    </r>
  </si>
  <si>
    <t xml:space="preserve">Proyecto de Capacitación Comunal en procesos de formación humana y empresarial enfocado en Género en Lagunillas </t>
  </si>
  <si>
    <t>Proyecto de Fortalecimiento de Banda  Municipal y Bailes pro niñez y juventud local en Lagunillas</t>
  </si>
  <si>
    <t>Proyecto de Construcción de  Casa Cultural  y Escuela de Música en Quebrada Ganado</t>
  </si>
  <si>
    <t>Proyecto de Rescate Histórico y Cultural  de La Barca en Intermedios Tárcoles</t>
  </si>
  <si>
    <t>Proyecto de Fortalecimiento de la Infraestructura Educativa conforme Ley 7600</t>
  </si>
  <si>
    <t>Proyecto de Fortalecimiento de Bandas y Bailes para niñez y juventud local</t>
  </si>
  <si>
    <t xml:space="preserve">Proyecto de Fortalecimiento del Centro Josefina Ugalde </t>
  </si>
  <si>
    <t>Proyecto de Creación de Feria Anual Cultural del Arte Garabito</t>
  </si>
  <si>
    <t>Proyecto de Fortalecimiento de Disciplinas y Actividades Deportivas en Garabito</t>
  </si>
  <si>
    <t>Proyecto de Restauración y Reinserción Social a Víctimas de Drogadicción, Alcoholismo o Violencia Intrafamiliar</t>
  </si>
  <si>
    <r>
      <t>Proyecto de Capacitación Comunal en Tema de No Fumado (</t>
    </r>
    <r>
      <rPr>
        <i/>
        <sz val="11"/>
        <color theme="1"/>
        <rFont val="Calibri"/>
        <family val="2"/>
        <scheme val="minor"/>
      </rPr>
      <t>coordinación MINSA</t>
    </r>
    <r>
      <rPr>
        <sz val="10"/>
        <rFont val="Arial"/>
        <family val="2"/>
      </rPr>
      <t>)</t>
    </r>
  </si>
  <si>
    <t>Proyecto de Capacitación Comunal en No  Maltrato Animal</t>
  </si>
  <si>
    <t xml:space="preserve">Proyecto de Fortalecimiento de Programas de Alfabetización en Población Adulta </t>
  </si>
  <si>
    <t>Proyecto de Formación Técnica en Adultos Mayores</t>
  </si>
  <si>
    <t>Proyecto de Reingeniría Social en pro de paliar pobreza, drogas, migración,  prostitución y otros problemas conexos. Enfoque integral.</t>
  </si>
  <si>
    <t>Proyecto de Fortalecimiento de la Practica del Surf en niñez y adolescencia garabiteña</t>
  </si>
  <si>
    <t>Proyecto de Fortalecimiento del Subcomite de Deportes  Calle Hermosa area desarrollo de programas deportivos inclusivos e innovadores</t>
  </si>
  <si>
    <t>Proyecto de Fortalecimiento de Estilos de Vida Saludable Calle Hermosa</t>
  </si>
  <si>
    <t>Proyecto de Capacitacion Comunal y Limpieza de vectores en Calle Hermosa</t>
  </si>
  <si>
    <t>Proyecto de Extensión Cultural de Enseñanza de Idiomas niñez y adolecentes en Calle Hermosa</t>
  </si>
  <si>
    <t xml:space="preserve">Proyecto Construccion Centro de Cuido de Adulto Mayor </t>
  </si>
  <si>
    <t>Coordinación interinstitucional con el Ministerio de Educación Pública para fortalecer Programas de alfabetización y secundaria para adultos en zonas rurales de Cantón</t>
  </si>
  <si>
    <t xml:space="preserve">Coordinación para desarrollo de Proyecto de  Vivienda para población clase media y socialmente vulnerable garabiteña </t>
  </si>
  <si>
    <t xml:space="preserve">Coordinación interinstitucional para capacitaciones diversas apoyadas desde el Instituto Nacional de Aprendizaje Región Pacífico Central, Instituto de Formación Municipal UNED, CICAP u otros instancias    </t>
  </si>
  <si>
    <t xml:space="preserve">Coordinación Interinsticional con universidades publicas y privadas en pro de establecer Sede Universitaria en Cantón </t>
  </si>
  <si>
    <t>Proyecto de fortalecimiento del desarrollo artístico de artesanos locales del Cantón</t>
  </si>
  <si>
    <t>GESTION DE AMBIENTAL y ORDENAMIENTO TERRITORIAL</t>
  </si>
  <si>
    <t>1-Generar propuestas urbanas e instrumentos para el desarrrollo urbano sostenible y adaptación al cambio climático con los entes competetes relacionados en cumplimiento a normativa vigente.</t>
  </si>
  <si>
    <t>1.1. Formular  estudios, análisis, propuestas de instrumentos y planes en fortalecimiento o requerimiento del ordenamiento territorial y desarrollo urbano sostenible</t>
  </si>
  <si>
    <t xml:space="preserve">1.1.1. Establecer una comisión municipal interdisciplinaria para las propuestas, instrumentos, creación, seguimiento, evaluación, aprobación, aplicación y actualizacion de los planes reguladores con enfoque de adaptación al cambio climático. </t>
  </si>
  <si>
    <t xml:space="preserve">1.2. Coordinar, gestionar y colaborar los requerimientos y avances para la aprobación del(os) planes reguladres. con las instituciones relacionadas la formulacion de los planes reguladores </t>
  </si>
  <si>
    <t>1.3. Formular, priorizar y tramitar ante las instituciones relacionadas el visto bueno  de la aprobación  e implementación de los instrumentos de planificación priorizados.</t>
  </si>
  <si>
    <t xml:space="preserve">1.4.Definir y ejecutar procedimientos de denuncias o contravenciones ambientales  existentes para que sean accesibles y suficientes, así como la promocionar su uso comunitario. </t>
  </si>
  <si>
    <t xml:space="preserve">1.1.2 Analizar el  proceso  de denuncias ambientales existentes y implementar otros canales tecnologicos para este fin. </t>
  </si>
  <si>
    <t>2-Coordinar con entes públicos y privados la prevención de la contaminación, protección del capital natural y la optimización de los servicios ecosistémicos del cantón</t>
  </si>
  <si>
    <t xml:space="preserve">2.1.Identificar los servicios ecosistémicos del cantón, sus amenazas e identificar medidas para prevenir su contaminación, protección, optimización o uso sostenible. </t>
  </si>
  <si>
    <t>2.1.1  Mapear los servicios ecosistémicos , identificar riesgos, y planificar medidas para su protección, optimización y  uso sostenible de manera con actores interesados</t>
  </si>
  <si>
    <t xml:space="preserve">2.2. Coordinar con las instituciones públicas o entes privados la ejecución e  inversión de fondos para implementar la reducción del riesgo, protección, optimización o uso sostenible de los servicios ecosistémicos del cantón. </t>
  </si>
  <si>
    <t>3-Coadyudar con instancias involucradas en la formación de educación ambiental y emprendimientos en temáticas abordadas por los objetivos de desarrollo sostenible.</t>
  </si>
  <si>
    <t xml:space="preserve">3.1. Identificar mediante una consulta ciudadana o requerimientos locales los temas de interes de capacitación y la población interesada de comunidad general, centros educativos, organizaciones sociales y empresa privada que requiere formación. </t>
  </si>
  <si>
    <t xml:space="preserve">3.1.1.Identificar actores y temática de formación  para proceso de aprendizaje comunitario. </t>
  </si>
  <si>
    <t xml:space="preserve">3.2.  Coordinar en alianza con entes especializados y apoyo de los Proceso de Desarrollo Economico y Desarrollo Humano el proceso de capacitación establecido según demanda. </t>
  </si>
  <si>
    <t>3.2.1. Crear y aplicar programa de capacitación según cronograma agendado en conjunto.</t>
  </si>
  <si>
    <t>3.3.  Identificar  y fortalecer inter- institucionalmente todas aquellas organizaciones sociales, emprendimientos, pequeñas y medianas empresas que planifican desarrollar emprendimientos que fomenten el cumplimiento de los objetivos de desarrollo sostenible o los del PEM Eje Ambiental</t>
  </si>
  <si>
    <t xml:space="preserve">3.3.1. Ubicar y capacitar los actores sociales interesados en gestionar sus iniciativas para dinamizar la empleabilidad  y la economia. </t>
  </si>
  <si>
    <t xml:space="preserve">4-Implementar las prestación de servicios ambientales en forma eficiente  y efectiva en ambos distritos </t>
  </si>
  <si>
    <t xml:space="preserve">4.1. Revisar los procesos ambientales internos y definir los servicios a brindar  y recursos requeridos con la finalidad de prestar servicios innovadores, ágiles e inclusivos para los habitantes y visitantes del Cantón. </t>
  </si>
  <si>
    <t xml:space="preserve">4.2.1. Generar participación comunitaria como medular en el desarrollo de procesos y proyectos ambientales </t>
  </si>
  <si>
    <t xml:space="preserve">4.2.1.Analizar el  proceso  de denuncias ambientales existentes y implementar otros canales tecnologicos para este fin. </t>
  </si>
  <si>
    <t xml:space="preserve">4.3.1. Generar participación comunitaria como medular en el desarrollo de procesos y proyectos ambientales </t>
  </si>
  <si>
    <t xml:space="preserve">4.2. Promocionar la participación comunitaria, de organizaciones sociales, empresa privada y otros interesados en la prestación de servicios ambientales y proyectos afines. </t>
  </si>
  <si>
    <t xml:space="preserve">5-Coadyuvar en la gestión  integral de los residuos (sólidos, líquidos y gaseosos) de sus habitantes enfocandose en la mitigación al cambio climático. </t>
  </si>
  <si>
    <t>5.1. Diseñar un plan gestión integral de residuos con enfoque a mitigación del cambio climático que incluya responsabilidad social con entes cooperantes publicos y privados que inviertan en desarrollo de este.</t>
  </si>
  <si>
    <t>5.1.1. Crear e implementar un programa de gestión integral de residuos (sólidos, líquidos o  gases)</t>
  </si>
  <si>
    <t>5.2. Articular reuniones y acuerdos/convenios  con embajadas u organismos internacionales que permita a organizaciones sociales y pequeñas empresas, atraer recursos no reembolsables  para invertir en reducción de emisiones locales.</t>
  </si>
  <si>
    <t xml:space="preserve">5.2.1. Definir actividades para involucrar empresa privada, embajadas u organizsmos y sus aportes requeridos. </t>
  </si>
  <si>
    <t xml:space="preserve">Proyecto de Capacitación Comunal en Reciclaje,  Tecnicas de Reforestación y  Accionar ante el Cambio Climático </t>
  </si>
  <si>
    <t xml:space="preserve">Proyecto de Ampliación de la Ruta de Recolección de Residuos  Valorizables y No Tradicionales en Bajamar y Guacalillo </t>
  </si>
  <si>
    <t>Proyecto de Creación y Construcción de Refugio de Vida Silvestre  Bajamar - Guacalillo</t>
  </si>
  <si>
    <t>Proyecto de Ampliación de la Ruta de Recolección de Residuos  Valorizables y No Tradicionales en Lagunillas</t>
  </si>
  <si>
    <t>Proyecto de Creación de Plan de  Fiscalización Ambiental</t>
  </si>
  <si>
    <t>Proyecto de Capacitación Comunal en Reciclaje,  Tecnicas de Reforestación y  Accionar ante el Cambio Climático Quebrada Ganado</t>
  </si>
  <si>
    <t>Proyecto del Desarrollo del Programa Bandera Azul Ecologica comunidad y playas de Quebrada Ganado</t>
  </si>
  <si>
    <t>Proyecto de Capacitación  Comunal en Sistema de  Atención de Denuncias  Ambientales(SITADA)</t>
  </si>
  <si>
    <t>Proyecto de Reforestación y Limpieza de Mantos Acuíferos en Quebrada Ganado</t>
  </si>
  <si>
    <t>Proyecto de Capacitación Comunal en Manejo del Riesgo y Desastre Naturales</t>
  </si>
  <si>
    <t>Proyecto de  Concesión  de  Extracción de Fuentes de Materiales de Dominio Público en Quebrada Ganado</t>
  </si>
  <si>
    <r>
      <t>Proyecto de Capacitación Comunal en Reciclaje,  Tecnicas de Reforestación y  Accionar ante el Cambio Climático(qu</t>
    </r>
    <r>
      <rPr>
        <i/>
        <sz val="11"/>
        <color theme="1"/>
        <rFont val="Calibri"/>
        <family val="2"/>
        <scheme val="minor"/>
      </rPr>
      <t>emas y caza sin supervisión</t>
    </r>
    <r>
      <rPr>
        <sz val="10"/>
        <rFont val="Arial"/>
        <family val="2"/>
      </rPr>
      <t xml:space="preserve">) </t>
    </r>
  </si>
  <si>
    <t>Proyecto de Capacitación Comunal en Reciclaje,  Técnicas de Reforestación y  Accionar ante el Cambio Climático en Herradura</t>
  </si>
  <si>
    <t>Proyecto de Creación de un Refugio de Vida Silvestre en Pueblo Nuevo</t>
  </si>
  <si>
    <t>Proyecto  de Construcción de Canalización de Aguas Pluviales en Herradura</t>
  </si>
  <si>
    <t>Proyecto de  Concesión  de  Extracción de Fuentes de Materiales de Dominio Público en Herradura</t>
  </si>
  <si>
    <t>Estudios Técnicos y Proyecto de Construcción de Parque Ambiental  en el Humedal de Vista Guapa Jaco</t>
  </si>
  <si>
    <t>Proyecto del Desarrollo del Programa Bandera Azul Ecológica comunidad y Playa de  Jaco</t>
  </si>
  <si>
    <t>Proyecto de Creación de Plan de Cuido del Recurso Hídrico Potable  y del Suelo a nivel cantonal(mitigación de sequías)</t>
  </si>
  <si>
    <t>Proyecto de Mantenimiento de Aseo y Ornato de Mirador Miro</t>
  </si>
  <si>
    <t>Proyecto de Colocación  de Dispositivos de Recolección de Residuos Solidos y Valorizables en Jaco</t>
  </si>
  <si>
    <t>Proyecto de Plan Regulador Urbano, Rural y Costero</t>
  </si>
  <si>
    <t xml:space="preserve">Proyecto de Mantenimiento de Aseo y Ornato de basureros, contenedores u otros sitios  públicos de acumulación de desechos sólidos en Jaco </t>
  </si>
  <si>
    <t>Proyecto de Capacitación Comunal en Reciclaje,  Técnicas de Reforestación y  Accionar ante el Cambio Climático</t>
  </si>
  <si>
    <t>Proyecto de Capacitacion Comunal en Desastres Naturales</t>
  </si>
  <si>
    <t>Proyecto de Fortalecimiento del Regufio Vida Silvestre Punta Mala Calle Hermosa</t>
  </si>
  <si>
    <t xml:space="preserve">Proyecto de Mantenimiento de Aseo y Ornato de basureros, contenedores u otros sitios  públicos de acumulación de desechos sólidos en  Calle Hermosa </t>
  </si>
  <si>
    <t>Proyecto de Capacitación Comunal en Reciclaje,  Tecnicas de Reforestación y  Accionar ante el Cambio Climático en Calle Hermosa</t>
  </si>
  <si>
    <t>Proyecto de Capacitación Comunal para Atención de Emergencias y Protocolo en Caso de Desastres Naturales   en Calle Hermosa</t>
  </si>
  <si>
    <t>Proyecto Construcción Centro de Albergue Emergencias en Quebrada Amarilla</t>
  </si>
  <si>
    <t>Proyecto Construcción de Muro Contencion Cauce Río Tulin</t>
  </si>
  <si>
    <t xml:space="preserve">Coordinación interinstitucional con  Casa Presidencial, SETENA, MINAE, CONAVI, MOPT, DGIT y empresa privada en pro del Proyecto de Cosntrucción de Mirador de Avistamiento de Cocodrilos sobre el Río Tárcoles y otros proyecto infraestructura y ambiente.  </t>
  </si>
  <si>
    <t>INFRAESTRUCTURA MUNICIPAL y VIAL</t>
  </si>
  <si>
    <t>INFRAESTRUCTURA MUNICIPAL y VIAL.</t>
  </si>
  <si>
    <t xml:space="preserve">1. Implementar la actualización anual de la Red Vial Cantonal conforme criterios ingenieriles y sociales establecidos.   </t>
  </si>
  <si>
    <t>1.1. Realizar la identificacion y tramite debido de la actualizacion anual de los caminos en el canton.</t>
  </si>
  <si>
    <t>1.1.1 Gestionar ante el MOPT los formularios tecnicos y sociales por camino nuevo para tener la RVC actualizada.</t>
  </si>
  <si>
    <t xml:space="preserve">2. Ejecutar priorizadamente el  Plan de Conservación, Desarrollo y Seguridad Vial de Garabito 2020-2025. </t>
  </si>
  <si>
    <t xml:space="preserve">2.1. Priorizar al  mantenimiento rutinario, periódico  y conservacion vial existente y una vez cumplido esta inversón optar por la generación de obra nueva. </t>
  </si>
  <si>
    <t xml:space="preserve">2.1.1. Priorizar el mantenimiento, mejoramiento, rehabilitación y obra nueva de los caminos con importancia social y tecnica, que tengan fines comerciales, turísticos o de emergencia. </t>
  </si>
  <si>
    <t>2.2. Analizar el diseño y construccion prioritaria de obras nuevas para la comunicación o conectividad entre poblaciones del canton.</t>
  </si>
  <si>
    <t>2.2.1.Aplicar la estrategia de diseño e intervención de caminos y   sus componente que gestionen vías de comunicación aptas al desarrollo de cada comunidad.</t>
  </si>
  <si>
    <t xml:space="preserve">2.3. Formular un registro historico anual por codigo de caminos,  su valor actual  y otras características, en cumplimiento a las NICSP. </t>
  </si>
  <si>
    <t>2.3.1.Estandarizar medidas de control interno  y rendición de cuentas por medio de registro o similares en cuanto la inversión de caminos publicos.</t>
  </si>
  <si>
    <t>3. Desarrollar una gestión de proyectos comunitarios planificada y articulada con instancias publicas y privadas atinentes al desarrollo humano local.</t>
  </si>
  <si>
    <t xml:space="preserve">3.1. Realizar un diagnostico por comunidad sobre las necesidades y posibles soluciones del estado actual de la infraestructura comunitaria. </t>
  </si>
  <si>
    <t>3.1.1. Diseñar un estudio ampliado sobre situación actual de Infraestruestructura comunitaria existente o nueva requerida.</t>
  </si>
  <si>
    <t>3.2. Coadyuvar entre los procesos municipales para el alcance de los anteproyectos, estudios preliminares y gestión de permisos de los proyectos sociales, economicos, ambientales municipales tales priorizados para el quinquenio.</t>
  </si>
  <si>
    <t>3.2.1. Realizar las gestiones requeridas para avanzar  por etapas de proyectos en forma plurianual</t>
  </si>
  <si>
    <t xml:space="preserve">3.3. Gestionar la articulación de alianzas estrategicas para obtención de recursos  en la gestión de proyectos comunitarios. </t>
  </si>
  <si>
    <t xml:space="preserve">3.3.1. Diseñar un plan de responsabilidad social con entes cooperantes publicos y privados que inviertan en proyectos comunitarios. </t>
  </si>
  <si>
    <t xml:space="preserve">3.3.2.  Definir cronograma de reuniones alineado a agendas de actores involucrados para el alcance de cooperaciones o convenios marco o específicos. </t>
  </si>
  <si>
    <t>3.4. Formular un registro historico anual de las etapas y avances dados  por proyecto comunitario, en cumplimiento a las NICSP.</t>
  </si>
  <si>
    <t xml:space="preserve">3.4.1.Estandarizar medidas de control interno  y rendición de cuentas por medio de registro o base de datos  de los proyectos priorizados en cuanto sus etapas, avances, inversiones conjuntas, etc. </t>
  </si>
  <si>
    <t xml:space="preserve">4. Efectuar las gestiones pertienentes para el uso de fuentes de extracción de materiales propias y poder generar economías en los proyectos municipales. </t>
  </si>
  <si>
    <t xml:space="preserve">4.1. Presentar la documentación adecuada ante las instancias publicas de Gobierno Central, para la efectiva aprobación de fuentes de materiales de dominio municipal. </t>
  </si>
  <si>
    <t>4.1.1. Crear un expediente fisico y digital para cada una de las fuentes de materiales a tramitarse ante Gobierno Central.</t>
  </si>
  <si>
    <t>Proyecto de Construcción de Bulevard de en Peñón  de  Guacalillo- Bajamar- Tárcoles</t>
  </si>
  <si>
    <t xml:space="preserve">Proyecto de Fortalecimiento de la Infraestrutura Educativa de Bajamar en pro de la Educación Secundaria Nocturna de Adultos </t>
  </si>
  <si>
    <t xml:space="preserve">Proyecto de Colocación de Carpeta Asfaltica, Obras de Arte y Señalización Vial en Calles Públicas de Bajamar y Guacalillo </t>
  </si>
  <si>
    <t xml:space="preserve">Proyecto de Construcción de CECUDI (horario ampliado nocturno) en Bajamar </t>
  </si>
  <si>
    <t>Proyecto de Construcción de Caseta de Vigilancia de Fuerza Pública en Guacalillo y / u Bajamar</t>
  </si>
  <si>
    <t>Proyecto de Fortalecimiento de la Infraestrutura Educativa de Bajamar en pro de la Educación Secundaria Nocturna de Adultos Bajamar</t>
  </si>
  <si>
    <t>Proyecto de Construcción de Cementerio Municipal en Bajamar</t>
  </si>
  <si>
    <t xml:space="preserve"> Proyecto de Construcción de Centro de Evacuación de Emergencia Comunitario Bajamar y Guacalillo</t>
  </si>
  <si>
    <t>Proyecto de Construcción un atracadero turístico  y marítmo en Guacalillo</t>
  </si>
  <si>
    <t>Proyecto de Construcción de Puente  de Quebrada Comacuabe</t>
  </si>
  <si>
    <t>Proyecto  de Construcción de CECI en Bajamar</t>
  </si>
  <si>
    <t>Proyecto de Fortalecimiento de Etapa de Construcción Final  de Salón Comunal en  Bajamar</t>
  </si>
  <si>
    <t>Proyecto Construccion Colegio Publico en Bajamar</t>
  </si>
  <si>
    <t>Proyecto de Construcción de EBAIS en Bajamar</t>
  </si>
  <si>
    <t xml:space="preserve">Proyecto de Construcción de Puente sobre Quebrada Maravilla Cuarros </t>
  </si>
  <si>
    <t>Proyecto de Construcción de un Centro Cultural de Lagunillas  en pro de las bellas artes como: música, baile,  teatro, pintura u otras expresiones artísticas locales</t>
  </si>
  <si>
    <t>Proyecto de Construcción de un Centro Diurno para la Atención Integral del Adulto Mayor- Lagunillas</t>
  </si>
  <si>
    <t xml:space="preserve">Proyecto de Construcción de una Caseta de Vigilancia de Fuerza Pública </t>
  </si>
  <si>
    <t xml:space="preserve">Proyecto de Construcción de Cementerio Municipal en Lagunillas </t>
  </si>
  <si>
    <t>Proyecto de Construcción de CECUDI(horario nocturno ampliado)</t>
  </si>
  <si>
    <t xml:space="preserve">Proyecto de Colocación de Carpeta Asfaltica, Obras de Drenaje y Señalización Vial en Calles Públicas de Lagunillas  </t>
  </si>
  <si>
    <t>Proyecto de Puente Vehicular que comunique Alto con Bajo Capulín</t>
  </si>
  <si>
    <t>Proyecto de Acceso fluído en ruta 34 a Lagunillas</t>
  </si>
  <si>
    <t>Proyecto de Mejora Infraestructura ASADA Lagunillas</t>
  </si>
  <si>
    <t>Proyecto de Construcción de Puente sobre Río Agujas Camino a Playa</t>
  </si>
  <si>
    <t>Proyecto de Colocación de Carpeta Asfaltica, Obras de Arte y Señalización Vial en Calles Públicas de  Quebrada Ganado, Punta Leona, Residenciales frente a Ruta Nacional 34</t>
  </si>
  <si>
    <t>Proyecto de Construcción de aceras y  accesos peatonales inclusivos en Quebrada Ganado(Ley 7600)</t>
  </si>
  <si>
    <t>Proyecto de Construcción de Miradores de Avistamiento de Cocodrilos(Manglar Guacalillo, Parque Nacional Carara, o predios privados donados)</t>
  </si>
  <si>
    <t>Proyecto Construccion de Caseta para Fuerza Pública en Quebrada Ganado</t>
  </si>
  <si>
    <t>Proyecto Construccion y funcionamiento Escuela Educacion Vial</t>
  </si>
  <si>
    <t>Proyecto Construccion Centro Acopio en Quebrada Ganado</t>
  </si>
  <si>
    <t>Proyecto Alcantarillado Sanitario en Quebrada Ganado</t>
  </si>
  <si>
    <t>Proyecto de Construcción de Puente en Tarcolitos San Antonio de Tárcoles</t>
  </si>
  <si>
    <t>Estudios Técnicos y Proyecto en pro de  Compra de Terreno para Construcción Institucional y de Vivienda Comunal  en Tárcoles</t>
  </si>
  <si>
    <t xml:space="preserve">Proyecto de Construcción de Alcantarillado Sanitario en Casco de Tárcoles </t>
  </si>
  <si>
    <t>Proyecto de Construcción de un Mercado para Venta de Pescado y Mariscos en Tárcoles</t>
  </si>
  <si>
    <t>Proyecto de Colocación de Carpeta Asfaltica, Obras de Drenaje y Señalización Vial en Calles Públicas de  Tárcoles y Playa Azul</t>
  </si>
  <si>
    <t>Proyecto de Construcción Boulevar Playa Tárcoles</t>
  </si>
  <si>
    <t>Proyecto  de Construcción muro proteccion Playa Azul</t>
  </si>
  <si>
    <t>Proyecto de Construcción de Atracadero Playa Tárcoles</t>
  </si>
  <si>
    <t>Proyecto de Construcción de Muelle en Playa Tárcoles</t>
  </si>
  <si>
    <t>Proyecto de Construcción de CECUDI en Pueblo Nuevo</t>
  </si>
  <si>
    <t>Proyecto de Construcción de Puente hacia Playa Herradura</t>
  </si>
  <si>
    <t xml:space="preserve">Proyecto de Construcción de Puente al Costado de INVU Herradura </t>
  </si>
  <si>
    <t xml:space="preserve">Proyecto de Construcción de Centro de Acopio en Herradura </t>
  </si>
  <si>
    <t>Proyecto de Colocación de Alcantarrillado y Construcción de Obras de Arte en Calle Agüero y La Pipasa</t>
  </si>
  <si>
    <t>Proyecto de Colocación de Carpeta Asfáltica, Obras de Drenaje y Señalización Vial en Calles Públicas  de Herradura</t>
  </si>
  <si>
    <t>Proyecto de Construcción de Boulevard  en Playa Herradura</t>
  </si>
  <si>
    <t xml:space="preserve">Proyecto de Construcción de Muelle en Playa Herradura </t>
  </si>
  <si>
    <t xml:space="preserve">Proyecto de Mejora de los CEN CINAI a nivel cantonal </t>
  </si>
  <si>
    <t>Proyecto de Mejoramiento de Paraderos de Buses a Nivel Cantonal</t>
  </si>
  <si>
    <t>Proyecto de Mantenimiento periódico y rutinario de la red vial local en lastre o similares</t>
  </si>
  <si>
    <t xml:space="preserve">Proyecto de Mantenimiento y Mejoramiento de la red vial local en asfalto </t>
  </si>
  <si>
    <t>Proyecto de Construcción de Ciclovía Interdistrital</t>
  </si>
  <si>
    <t xml:space="preserve">Proyecto de Construcción de Alcantarrillado Pluvial a nivel cantonal </t>
  </si>
  <si>
    <t>Proyecto de Reordenamiento Vial de Jaco con Construcción de Paradas de Buses conjunto con Paradas de Taxi</t>
  </si>
  <si>
    <r>
      <t>Proyecto de Construcción de Parqueos Públicos en Jaco (</t>
    </r>
    <r>
      <rPr>
        <i/>
        <sz val="11"/>
        <color theme="1"/>
        <rFont val="Calibri"/>
        <family val="2"/>
        <scheme val="minor"/>
      </rPr>
      <t>sin guardas o cuidadores informales</t>
    </r>
    <r>
      <rPr>
        <sz val="10"/>
        <rFont val="Arial"/>
        <family val="2"/>
      </rPr>
      <t>)</t>
    </r>
  </si>
  <si>
    <t>Proyecto de Alcantarrillado Sanitario de Jaco</t>
  </si>
  <si>
    <t>Proyecto de Desarrollo de Rotulación y Vallas Publicitarias Municipales</t>
  </si>
  <si>
    <t>Proyecto de Desarrollo de Infraestructura Deportiva de Jacó</t>
  </si>
  <si>
    <t>Proyecto de Parquímetros en Jaco</t>
  </si>
  <si>
    <t>Proyecto de Construcción de Ciclovías en calles internas de Jaco Centro</t>
  </si>
  <si>
    <t>Proyecto de Seguimiento del Bulevar de Jaco</t>
  </si>
  <si>
    <t xml:space="preserve">Proyecto de Seguimiento de Jaco Playa Accesible </t>
  </si>
  <si>
    <t xml:space="preserve">Proyecto de Fortalecimiento de la Infraestrutura Educativa de Calle Hermosa </t>
  </si>
  <si>
    <t xml:space="preserve">Proyecto de Colocación de Carpeta Asfáltica, Obras de Drenaje y Señalización Vial en Calles Públicas de  Calle Hermosa </t>
  </si>
  <si>
    <t>Proyecto de Fortalecimiento de Infraestructura Cancha de Deporte, Camerinos, Alumbrado y mantenimiento  de Calle Hermosa</t>
  </si>
  <si>
    <t xml:space="preserve">Proyecto de Colocación de Alcaltarrillado Sanitario de Calle Hermosa </t>
  </si>
  <si>
    <t xml:space="preserve">Proyecto de Construcción de Paradas de Buses en Calles Publicas Locales y sobre Ruta Nacional 34 en Calle Hermosa </t>
  </si>
  <si>
    <t>Proyecto de  Construccion Salón Comunal de Calle Hermosa</t>
  </si>
  <si>
    <t>Proyecto construccion de Ciclovía sobre ruta 34 de Calle Hermosa a Jaco</t>
  </si>
  <si>
    <t>Proyecto de Construcción de Parque Comunal de Calle Hermosa</t>
  </si>
  <si>
    <t xml:space="preserve">Proyecto de Caseta de Guardavidas  </t>
  </si>
  <si>
    <t xml:space="preserve">Proyecto de Construcción de  Playa Hermosa Accesible </t>
  </si>
  <si>
    <t>Proyecto de Colocación de Carpeta Asfáltica, Obras de Arte y Señalización Vial en Calles Públicas  de Quebrada Amarilla</t>
  </si>
  <si>
    <t>Proyecto Construcción de Paraderos de buses en ruta 34 e internas en Quebrada Amarilla</t>
  </si>
  <si>
    <t xml:space="preserve">Proyecto de Construcción de Ciclovía  Calle Sterller- La Gloria Pochotal </t>
  </si>
  <si>
    <t>Proyecto de Construcción de Centro Diurno para la Atención Integral del Adulto Mayor en Quebrada Amarilla</t>
  </si>
  <si>
    <t>Proyecto de Colocación de Alcantarrillados Pluviales y Obras de Registro en Calles Publicas de Quebrada Amarilla</t>
  </si>
  <si>
    <t xml:space="preserve">Proyecto de Construcción de Caseta de Vigilancia de Fuerza Pública en Quebrada Amarilla </t>
  </si>
  <si>
    <t xml:space="preserve">Proyecto de Construcción de Puente  en Río La Gloria hacia Tinajas </t>
  </si>
  <si>
    <t xml:space="preserve">Proyecto de fortalecimiento de la infraestructura escolar y comedor de la Escuela de Quebrada Amarilla </t>
  </si>
  <si>
    <t xml:space="preserve">Proyecto de Construcción de CECUDI en Quebrada Amarilla </t>
  </si>
  <si>
    <t xml:space="preserve"> Coordinación interinstitucional con CONAVI, MOPT  y DGIT en pro de la ampliación  y demarcación vertical y horizontal de los carriles  y caídas de taludes a lo largo de la Ruta Nacional 34 (sectores de entrada  a rutas cantonales de alto tránsito)</t>
  </si>
  <si>
    <t>Coordinación inteintitucional con DGIT  en pro de realización de Estudio de Impacto Vial del Casco Urbano de Jaco en pro del Reordenamiento Vial</t>
  </si>
  <si>
    <t>Coordinación con CONAVI y DGIT Puntarenas para la Construcción de Puente Peatonal Ruta Nacional 34</t>
  </si>
  <si>
    <t>Mejora</t>
  </si>
  <si>
    <t>Crear e implementar el sistema de evaluación del desempeño mensual para todos los funcionarios municipales</t>
  </si>
  <si>
    <t>Operativo</t>
  </si>
  <si>
    <t>Realizar las transferencias de ley en los tiempos programados a las diferentes instituciones públicas.</t>
  </si>
  <si>
    <t>EJE</t>
  </si>
  <si>
    <t>OBJETIVO DE LA META</t>
  </si>
  <si>
    <t>CODIGO</t>
  </si>
  <si>
    <t>PROGRAMACION DE LA META</t>
  </si>
  <si>
    <t>I SEMESTRE</t>
  </si>
  <si>
    <t>II SEMESTRE</t>
  </si>
  <si>
    <t>Implementar las prestación de servicios ambientales y atencion de denuncias o delitos contra el ambiente con calidad, buen tiempo de respuesta, y promoción de participación ciudadana en atención de necesidades comunitarias.</t>
  </si>
  <si>
    <t>Desarrollar una gestión de proyectos comunitarios planificada y articulada con instancias publicas y privadas atinentes al desarrollo humano local.</t>
  </si>
  <si>
    <t>Promover programas y proyectos que potencialicen las capacidades humanas en el arte, la cultura, la música y la escultura y el deporte</t>
  </si>
  <si>
    <t>Consolidar la visitación turística atraves  de proyectos potenciales sostenibles que promuevan el empleo y calidad de vida.</t>
  </si>
  <si>
    <t>Programar e implementar el mantenimiento preventivo, correctivo de los: vehiculos, maquinaria, equipo, instalaciones, limpieza, adquisiciones de bienes y servicios que demande la gestion institucional.</t>
  </si>
  <si>
    <t xml:space="preserve">Articular con entes publicos y privados el establecimiento de indicadores para aplicar  modelo de  seguridad integral en sitios estratégicos. </t>
  </si>
  <si>
    <t xml:space="preserve">Coadyudar con instancias involucradas en la formación de educación comunitaria en temas  medioambientales para la calidad de vida , empleabilidad local y desarrollo de  emprendimientos conexos al reciclaje, industrialización productiva, energía limpias, cambio climatico y similares. </t>
  </si>
  <si>
    <t>Propiciar  programas de seguridad comunitaria  y la construccción de infraestructura innovadora, sostenible y diversa para los sectores más vulnerables del Cantón.</t>
  </si>
  <si>
    <t xml:space="preserve">Identificar los grupos etarios meta de atención integral  en cuanto Niñez,  Adolescencia, en Discapacidad  y condición de  Adulto Mayor con la finalidad del desarrollo de  programas municipales y construcción de infraestructura apta  para su calidad de vida y bienestar socio-economico y psicologico. </t>
  </si>
  <si>
    <t>I TRIMESTRE</t>
  </si>
  <si>
    <t>II TRIMESTRE</t>
  </si>
  <si>
    <t>III TRIMESTRE</t>
  </si>
  <si>
    <t>IV TRIMESTRE</t>
  </si>
  <si>
    <t>EVALUACION, 2021</t>
  </si>
  <si>
    <t xml:space="preserve">Ejecutar priorizadamente el  Plan de Conservación, Desarrollo y Seguridad Vial de Garabito 2020-2025. </t>
  </si>
  <si>
    <t>Construir la adecuada canalizacion aguas pluviales en el canton</t>
  </si>
  <si>
    <t>Automatizar la informacion en la gestión de los procesos, enfocado en la sostenibilidad financiera y la sastisfaccion del ciudadano.</t>
  </si>
  <si>
    <t>Brindar continuidad atencion al programa de la niñez del canton.</t>
  </si>
  <si>
    <t>Articular con las instituciones relacionadas el diseño, construccion o mejora prioritaria de infraestructura inteligente para la atención de seguridad en las diferentes comunidades.</t>
  </si>
  <si>
    <t>Consolidar la visitación turística atraves  de proyectos potenciales sostenibles que promuevan el empleo y calidad de vida</t>
  </si>
  <si>
    <t>PROGRAMA II. SERVICIOS COMUNALES</t>
  </si>
  <si>
    <t>PROGRAMA I. ADMINISTRACION GENERAL y AUDITORIA</t>
  </si>
  <si>
    <t>PROGRAMA III. INVERSIONES</t>
  </si>
  <si>
    <t>PROGRAMAS PRESUPUESTARIOS</t>
  </si>
  <si>
    <t>I-ADMINISTRACION GENERAL y AUDITORIA</t>
  </si>
  <si>
    <t>II-SERVICIOS COMUNALES</t>
  </si>
  <si>
    <t>III-INVERSIONES</t>
  </si>
  <si>
    <t>II y III-SERV. COMUNALES e INVERSIONES</t>
  </si>
  <si>
    <t>PERFIL</t>
  </si>
  <si>
    <t>Serv. Estrategicos/Alcaldia</t>
  </si>
  <si>
    <t>Serv. Estrategicos/Secretaria/Concejo</t>
  </si>
  <si>
    <t>Serv. Estrategicos/Auditoria/Concejo</t>
  </si>
  <si>
    <t>Serv. Operativos/Ciudadanos</t>
  </si>
  <si>
    <t>Serv.Operativos/Ambientales y Municipales</t>
  </si>
  <si>
    <t>Serv. Operativos/Seguridad y Convivencia Social</t>
  </si>
  <si>
    <t>Serv. Operativos/Desarrollo Economico</t>
  </si>
  <si>
    <t>Serv. Operativos/Desarrollo Humano</t>
  </si>
  <si>
    <t>Serv. Operativos/Infraestructura y Obra Publica</t>
  </si>
  <si>
    <t>Serv. Apoyo/Tecnicos</t>
  </si>
  <si>
    <t>Serv. Apoyo/Logisticos</t>
  </si>
  <si>
    <t>Serv. Apoyo/Financieros</t>
  </si>
  <si>
    <t>Serv. Estrategicos/T.I/Alcaldia</t>
  </si>
  <si>
    <t>Serv. Estrategicos/Juridicos/Alcaldia</t>
  </si>
  <si>
    <t>Serv. Estrategicos/T.H/Alcaldia</t>
  </si>
  <si>
    <t>Serv. Estrategicos/Planificacion/Alcaldia</t>
  </si>
  <si>
    <t>Serv. Estrategicos/Gestion de Calidad y Mejora Continua/Alcaldia</t>
  </si>
  <si>
    <t>Serv. Estrategicos/Comunicación/Alcaldia</t>
  </si>
  <si>
    <t>1-Crear la herramienta y parámetros para la medición del desempeño en la ejecucion de metas y la mejora continua del control interno.</t>
  </si>
  <si>
    <t>4-Aumentar en 10 mil metros la cobertura del servicio de aseo de vías para el 2021</t>
  </si>
  <si>
    <t>5-Brindar el servicio de recolección de residuos sólidos en un 100% para el distrito de Tárcoles para el 2021.</t>
  </si>
  <si>
    <t>6-Ampliar la capacidad del cementerio en 14 nichos para el 2021</t>
  </si>
  <si>
    <t>7-Desarrollar un programa musical con habitantes del cantón  que impacte almenos a 50 personas.</t>
  </si>
  <si>
    <t>8-Visitar para la promoción e inclusión de almenos 1000 patentados en el proyecto de Sello LAPA de Garabito.</t>
  </si>
  <si>
    <t>9-Aumentar la cantidad de residuos valorizables en almenos un 10% para el 2021</t>
  </si>
  <si>
    <t xml:space="preserve">10-Implementación del 100% de las actividades de  mantenimiento preventivo y correctivo en las instalaciones  físicas y edificios  municipales. </t>
  </si>
  <si>
    <t>11-Implementación del 100% de las actividades de seguridad programadas en el Plan Operativo de Seguridad Ciudadana para el 2021</t>
  </si>
  <si>
    <t>12-Aumentar en una estrella la calificación en el PBAE categoria playas</t>
  </si>
  <si>
    <t>13-Ejecutar al 100% el plan de mantenimiento de vehiculos para garantizar la disponibilidad de los servicios brindados por la Municipalidad para el 2021</t>
  </si>
  <si>
    <t>14-Atención del 100% de las emergencias sufridas en el cantón.</t>
  </si>
  <si>
    <t>15-Brindar ayuda a almenos 6 habitantes en condición de vulnerabilidad para el 2021</t>
  </si>
  <si>
    <t>16-Alcanzar una cobertura del 100% de los caminos programados con el mantenimiento rutinario y periodico en el canton para el 2021./ 5.03.02.01</t>
  </si>
  <si>
    <t>17-Construir almenos 8 pasos de alcantarilla en diferentes puntos del cantón.</t>
  </si>
  <si>
    <t>18-Mejoramiento de caminos del Cantón por medio del Programa de Microempresas de Mantenimiento vail por estandares (Mopt-BID) para el 2021</t>
  </si>
  <si>
    <t>19-Actualizar tres mil fincas en cuanto a los requisitos necesarios para cumplir con las disposiciones de la CGR que impacten positivamente la gestión de cobro y la base de datos de contribuyentes/5,03,06,01</t>
  </si>
  <si>
    <t>20-Darle sostenibilidad a los Cecudis de Herradura y Jaco, beneficiando al menos a un promedio de 160 menores del canton</t>
  </si>
  <si>
    <t>21-Brindar apoyo en los procesos de mantenimiento de al menos dos unidades de patruyaje de la fuerza pública para el cantón de Garabito</t>
  </si>
  <si>
    <t>22-Cumplir con el 100% del plan de mejora de técnologias de información para el 2021</t>
  </si>
  <si>
    <t>23-Generar al menos un proyecto de atracción turistica en las playas del cantón en coordinación con ICT e INVU</t>
  </si>
  <si>
    <t>Serv. Estrategicos/Alcaldia/Secretaria</t>
  </si>
  <si>
    <t>Serv. Estrategicos/Alcaldia/Asistencia Administrativa</t>
  </si>
  <si>
    <t>Serv. Estrategicos/Alcaldia/ViceAlcaldia</t>
  </si>
  <si>
    <t>Crear la herramienta y parámetros para la medición del desempeño en la ejecucion de metas y la mejora continua del control interno.</t>
  </si>
  <si>
    <t>2-Cumplir con el 100% plan de auditoria de acuerdo a lo programado para el 2021.</t>
  </si>
  <si>
    <t>3-Realizar las transferencias de ley en los tiempos programados a las diferentes instituciones públicas.</t>
  </si>
  <si>
    <t>LISTA ACCIONES</t>
  </si>
  <si>
    <t>2-Cumplir Plan Auditoria</t>
  </si>
  <si>
    <t>3-Transferir fondos por ley</t>
  </si>
  <si>
    <t>14-Atender logistica de emergencias</t>
  </si>
  <si>
    <t>DESCRIPCION ACCION</t>
  </si>
  <si>
    <t>Enero</t>
  </si>
  <si>
    <t>Feb</t>
  </si>
  <si>
    <t>Marzo</t>
  </si>
  <si>
    <t xml:space="preserve">Abril </t>
  </si>
  <si>
    <t xml:space="preserve">Mayo </t>
  </si>
  <si>
    <t>Junio</t>
  </si>
  <si>
    <t>Avance</t>
  </si>
  <si>
    <t>julio</t>
  </si>
  <si>
    <t>agosto</t>
  </si>
  <si>
    <t>setiembre</t>
  </si>
  <si>
    <t>Octubre</t>
  </si>
  <si>
    <t>Nov</t>
  </si>
  <si>
    <t>Dic</t>
  </si>
  <si>
    <t>GRAN TOTAL</t>
  </si>
  <si>
    <t>5.1-Rutas atender diarias</t>
  </si>
  <si>
    <t>5.3-Disposicion del Servicio recoleccion</t>
  </si>
  <si>
    <t>5.2-Distribucion de cuadrillas por rutas diarias</t>
  </si>
  <si>
    <t>5.4-Cobertura diario del servicio</t>
  </si>
  <si>
    <t>5.5-Medicion de la cobertura diaria</t>
  </si>
  <si>
    <t>1.1-Capacitacion desde Mideplan o Servicio Civil</t>
  </si>
  <si>
    <t>1.2-Crear Formato</t>
  </si>
  <si>
    <t>1.3-Llenar Formato</t>
  </si>
  <si>
    <t>1.4-Socializar instrumento</t>
  </si>
  <si>
    <t>1.5-Implementar</t>
  </si>
  <si>
    <t>1.6-Revisar Resutados</t>
  </si>
  <si>
    <t>6.1-Diseñar nichos</t>
  </si>
  <si>
    <t>6.2-construir nichos</t>
  </si>
  <si>
    <t>6.3-Evaluar resultados</t>
  </si>
  <si>
    <t>7.1-Diseñar programa musical</t>
  </si>
  <si>
    <t>7.2-Capacitar jovenes en musica</t>
  </si>
  <si>
    <t>7.3-Adquirir instrumentos</t>
  </si>
  <si>
    <t>7.4-Conformar bandas o grupos</t>
  </si>
  <si>
    <t>8.1-Recopilar lista patentados</t>
  </si>
  <si>
    <t>8.2-Visitar patentados</t>
  </si>
  <si>
    <t>8.3-Elegir los patentados que cumplan</t>
  </si>
  <si>
    <t>9.1-Diseñar plan de recoleccion valorizables</t>
  </si>
  <si>
    <t>9.2-Levantar estadisticas de recuperacion</t>
  </si>
  <si>
    <t>9.3-Evaluar el aumento o disminucion de recuperables</t>
  </si>
  <si>
    <t>10.1-Diseñar plan mantenimiento edificios</t>
  </si>
  <si>
    <t>10.2-Implementar plan mantenimiento edificios</t>
  </si>
  <si>
    <t>10.3-Evaluar resultados del mantenimiento</t>
  </si>
  <si>
    <t>11.1-Diseñar plan operativo</t>
  </si>
  <si>
    <t>11.2-Implementar los planes</t>
  </si>
  <si>
    <t>11.3-Evaluar Resultados de los planes</t>
  </si>
  <si>
    <t>12.1-Recopilar lista playas</t>
  </si>
  <si>
    <t>12.2-programar trabajos en las playas</t>
  </si>
  <si>
    <t>12.3-Fijar los parametros a cumplir</t>
  </si>
  <si>
    <t>12.4-implementar los trabajos y los parametros</t>
  </si>
  <si>
    <t>12.5-Evaluar los resultados o avances</t>
  </si>
  <si>
    <t>12.6-Proponer el ganador por parametros cumplidos</t>
  </si>
  <si>
    <t>13.1-Recopilar lista flotilla aplicar mantenimiento</t>
  </si>
  <si>
    <t>13.2-Programar mantenimiento</t>
  </si>
  <si>
    <t>13.3-Aplicar mantenimiento</t>
  </si>
  <si>
    <t>13.4-Evaluar los resultados o avances</t>
  </si>
  <si>
    <t>15.1-Recopilar lista de personas prioritarias</t>
  </si>
  <si>
    <t>15.1-Aplicar ayuda</t>
  </si>
  <si>
    <t>16.1-Levantar listados caminos prioritarios, según planes.</t>
  </si>
  <si>
    <t>15.2-Evaluar resultados</t>
  </si>
  <si>
    <t>16.2-Programar y presupuestar intervenciones</t>
  </si>
  <si>
    <t>16.3-Realizar gestiones administrativas</t>
  </si>
  <si>
    <t>16.4-Ejecutar el plan</t>
  </si>
  <si>
    <t>16.5-Evaluar los resultados o avances</t>
  </si>
  <si>
    <t>17.1-Identificar y recopilar los puntos</t>
  </si>
  <si>
    <t>17.2-Diseñar y presupuestar los puntos</t>
  </si>
  <si>
    <t>17.3-Construir los puntos</t>
  </si>
  <si>
    <t>17.4-Evaluar los avances construidos</t>
  </si>
  <si>
    <t>18.1-Identificar y recopilar los caminos</t>
  </si>
  <si>
    <t>18.2-Programar la intervencion</t>
  </si>
  <si>
    <t>18.3-Ejecutar el plan</t>
  </si>
  <si>
    <t>18.4-Evaluar Avances</t>
  </si>
  <si>
    <t>19.1-Identificar lista por distrito de B.I</t>
  </si>
  <si>
    <t>19.2-Programar registros</t>
  </si>
  <si>
    <t>19.3-Documentar los registros</t>
  </si>
  <si>
    <t>19.4-Ejecutar el plan de registros</t>
  </si>
  <si>
    <t>19.5-Evaluar los resultados o avances</t>
  </si>
  <si>
    <t>20.1-Constatar operación cecudis</t>
  </si>
  <si>
    <t>20.2-Transferir fondos.</t>
  </si>
  <si>
    <t>20.3-Evaluar los resultados o avances</t>
  </si>
  <si>
    <t>21.1-Identificar necesidad</t>
  </si>
  <si>
    <t>21.2-Transferir los fondos</t>
  </si>
  <si>
    <t>21.3-Evaluar los resultados o avances</t>
  </si>
  <si>
    <t>22.1-Preparar plan de T.I</t>
  </si>
  <si>
    <t>22.2-Aplicar el plan</t>
  </si>
  <si>
    <t>22.3-Evaluar los resultados o avances</t>
  </si>
  <si>
    <t>23.1-Levantar informacion y comparar planes</t>
  </si>
  <si>
    <t>23.2-priorizar ejecucion</t>
  </si>
  <si>
    <t>23.3-coordinar las acciones con cooperantes</t>
  </si>
  <si>
    <t>23.4-Implementar y supervisar</t>
  </si>
  <si>
    <t>23.5-Evaluar resultados o avances</t>
  </si>
  <si>
    <t>RESPONSABLES</t>
  </si>
  <si>
    <t>4.1-Identificar y programar atencion rutas Aseo Vias</t>
  </si>
  <si>
    <t>4.2-Distribucion Cuadrillas por rutas</t>
  </si>
  <si>
    <t>4.3-Recoleccion y Aseo de las Rutas</t>
  </si>
  <si>
    <t>4.4-Medicion del recorrido y resultados</t>
  </si>
  <si>
    <t>Aumentar la recuadacion de B. Inmuebles realizando 12000 avaluos del 2021 al 2025.</t>
  </si>
  <si>
    <t>19-b</t>
  </si>
  <si>
    <t>19.b-Aumentar los ingresos con 1000 avaluos semestrales.</t>
  </si>
  <si>
    <t>19.2b-Preparar expedientes</t>
  </si>
  <si>
    <t>19.1b-Identificar fincas por zonas prioritarias por valores y distrito</t>
  </si>
  <si>
    <t>19.3b-Programar visitas al campo</t>
  </si>
  <si>
    <t>19.4b-Recopilar datos de cada finca</t>
  </si>
  <si>
    <t>19.5b-Comparar datos fisicos con lo documentado</t>
  </si>
  <si>
    <t>19.6b-Notificar al contribuyente el avaluo</t>
  </si>
  <si>
    <t>19.7b-Recibir las apelaciones respectivas</t>
  </si>
  <si>
    <t>19.8b-Resolver los recursos</t>
  </si>
  <si>
    <t>19.9b-Rechazar y trasladar para resolucion superior</t>
  </si>
  <si>
    <t>19.10b-Registrar avaluo definitivo base datos</t>
  </si>
  <si>
    <t>19.11b-Resultados de los avances de la valoracion</t>
  </si>
  <si>
    <t>Kendall</t>
  </si>
  <si>
    <t>Billy Berrocal</t>
  </si>
  <si>
    <t>Mauricio Herrera</t>
  </si>
  <si>
    <t>Kathia Ulloa</t>
  </si>
  <si>
    <t>Todos</t>
  </si>
  <si>
    <t>AVANCE TOTAL META</t>
  </si>
  <si>
    <t>MUNICIPALIDAD DE GARABITO</t>
  </si>
  <si>
    <t>AVANCE DE METAS, TRIMESTRAL PAO 2021.</t>
  </si>
  <si>
    <t>FECHA:</t>
  </si>
  <si>
    <t>PROGRAMA PRESUPUESTARIO</t>
  </si>
  <si>
    <t xml:space="preserve">PROCESO:  </t>
  </si>
  <si>
    <t>INDICADOR BASE PROGRAMADO</t>
  </si>
  <si>
    <t>PERIODO EVALUADO</t>
  </si>
  <si>
    <t>DESCRIPCION DE CADA ACCION</t>
  </si>
  <si>
    <t>ACCIONES PROGRAMADAS</t>
  </si>
  <si>
    <t>RESULTADOS DE LOS AVANCES DE ACCIONES y METAS</t>
  </si>
  <si>
    <t>INSTRUCCIONES PARA LLENAR "MODELO MATRIZ EVALUATIVA TRIMESTRAL".</t>
  </si>
  <si>
    <t>En este espacio, se edita o escribe la fecha de emision del informe.</t>
  </si>
  <si>
    <t>En el espacio, abre la pestaña y escoge el proceso a cargo.</t>
  </si>
  <si>
    <t>En el espacio, abre la pestaña y escoge el programa presupuestario a la que pertenece la meta</t>
  </si>
  <si>
    <t>En el espacio, abre la pestaña y escoge el periodo evaluado en el momento.</t>
  </si>
  <si>
    <t>En el espacio, abre la pestaña y escoge el numero de meta que corresponde evaluar.</t>
  </si>
  <si>
    <t>En el espacio, abre la pestaña y escoge la descripcion de la meta que esta evaluando en este periodo del año.</t>
  </si>
  <si>
    <t>En el espacio, abre la pestaña y esoge el porcentaje programado para el PRIMER SEMESTRE que evalua.</t>
  </si>
  <si>
    <t>En el espacio,abre la pestaña y escoge el porcentaje programado para el SEGUNDO SEMESTRE que evalua, por consiguiente en caso de estar en el PRIMERO, no tendra que agregar nada aqui.</t>
  </si>
  <si>
    <t>En el espacio, abre la pestaña y encontrara un listado de acciones con el NUMERO DE META, que corresponden a cada fase trazada y las que esten en ejecucion las tendra que registrar, tal como el ejemplo.</t>
  </si>
  <si>
    <t>OBSERVACIONES:</t>
  </si>
  <si>
    <t>Esta es una formula estandar, lo que implica que podria incluir el numero deseado o pertinente de filas hacia abajo que ocupe para incluir</t>
  </si>
  <si>
    <t>todas las metas que esten a su cargo.</t>
  </si>
  <si>
    <r>
      <t>Este archivo debera ser llenado y trasladado en formato original</t>
    </r>
    <r>
      <rPr>
        <b/>
        <u/>
        <sz val="11"/>
        <color theme="1"/>
        <rFont val="Calibri"/>
        <family val="2"/>
        <scheme val="minor"/>
      </rPr>
      <t xml:space="preserve"> "Excel"</t>
    </r>
    <r>
      <rPr>
        <sz val="11"/>
        <color theme="1"/>
        <rFont val="Calibri"/>
        <family val="2"/>
        <scheme val="minor"/>
      </rPr>
      <t xml:space="preserve"> a Planificacion para su valoracion y respaldo para los informes respectivos</t>
    </r>
  </si>
  <si>
    <t>en las fechas preestablecidas conforme a directriz de la Alcaldia.</t>
  </si>
  <si>
    <t>En el espacio, abre la pestaña y encontrara con VALORES RELATIVOS que van desde el 5 al 100%, se escoge el valor alcanzado, se registra y estos se suman horizontal como verticalmente hasta sumar el alcance total de la accion y la meta; esto sucede automaticamente en el primer Trimestre como en el resto de los trimestres.</t>
  </si>
  <si>
    <t>19-c</t>
  </si>
  <si>
    <t>19-d</t>
  </si>
  <si>
    <t>19-e</t>
  </si>
  <si>
    <t>Implementar los 4 planes reguladores del canton</t>
  </si>
  <si>
    <t>Realizar la depuracion 100 registros de fincas mensualmente</t>
  </si>
  <si>
    <t>19-f</t>
  </si>
  <si>
    <t>19-h</t>
  </si>
  <si>
    <t>Aumentar ingresos de zona maritima con semestrales</t>
  </si>
  <si>
    <t>Recuperar derecho de vias en el canton</t>
  </si>
  <si>
    <t>Mantener actualizada la red vial cantonal.Aumentar el registro de caminos publicos</t>
  </si>
  <si>
    <t>JUSTIFICACION</t>
  </si>
  <si>
    <t>En el espacio, se escribe los motivos que dan lugar a los aciertos o dificultades para el logro de cada accion.</t>
  </si>
  <si>
    <t>19.1c-Identificar las fincas que tengan escasa informacion</t>
  </si>
  <si>
    <t>19.2c-Elaborar el expediente de cada una</t>
  </si>
  <si>
    <t>19.3c-Valorar los diferentes aspectos a depurar</t>
  </si>
  <si>
    <t>19.1e-Actualizar los estudios tecnicos y juridicos de cada plan</t>
  </si>
  <si>
    <t>19.2e-Preparar la documentacion de cada plan</t>
  </si>
  <si>
    <t>19.3e-Someter documentacion analisis de instituciones</t>
  </si>
  <si>
    <t>19.5e-Preparar audiencias con los ciudadanos</t>
  </si>
  <si>
    <t>19.6e-Levantar las pruebas de la consulta ciudadana</t>
  </si>
  <si>
    <t>19.7e-Realizar los ajustes tecnicos y juridicos sugeridos en el proceso</t>
  </si>
  <si>
    <t>19.8e-Someter aprobacion final de cada propuesta</t>
  </si>
  <si>
    <t>19.2f-Preparar expedientes de las propiedades</t>
  </si>
  <si>
    <t>19.1f-Identificar las propiedades</t>
  </si>
  <si>
    <t>19.4e-Recibir y ajustar propuesta</t>
  </si>
  <si>
    <t>19.3f-Levantar informacion de las propiedades</t>
  </si>
  <si>
    <t>19.4f-Hacer los avaluos respectivos</t>
  </si>
  <si>
    <t>19.5f-Someter analisis tecnico y juridico de los avaluos a interesados</t>
  </si>
  <si>
    <t>19.6f-Resolver recursos</t>
  </si>
  <si>
    <t xml:space="preserve">19.7f-Preparar y trasladar resoluciones de los avaluos </t>
  </si>
  <si>
    <t>19.3h-Documentar aspectos tecnicos y juridicos de la viabilidad</t>
  </si>
  <si>
    <t>19.1h-Levantar informacion de cada derecho de via</t>
  </si>
  <si>
    <t>19.2h-Preparar expediente por derecho de via</t>
  </si>
  <si>
    <t>19.4h-Someter aprobacion del los jerarcas los derechos que califican</t>
  </si>
  <si>
    <t>19.5h-Coordinar con otros procesos la recuperacion de los derechos</t>
  </si>
  <si>
    <t>19.6h-Realizar estado de cada derecho recuperado</t>
  </si>
  <si>
    <t>19.c-Depurar 100  registros de fincas mensuales.</t>
  </si>
  <si>
    <t>19.d-Actualizar el 100% de los caminos del canton.</t>
  </si>
  <si>
    <t>19.e-Gestionar el plan costero de playa hermosa</t>
  </si>
  <si>
    <t>19.h-Efectuar la recuperacion derechos  vias en los dos distritos</t>
  </si>
  <si>
    <t>19.4c-Programar el proceso por cada finca y aspectos</t>
  </si>
  <si>
    <t>19.5c-Medir el alcance del trabajo realizado</t>
  </si>
  <si>
    <t>Arnoldo Alpizar</t>
  </si>
  <si>
    <t>Geilyn Vargas</t>
  </si>
  <si>
    <t>Melissa Herrera</t>
  </si>
  <si>
    <t>Adriana Vargas</t>
  </si>
  <si>
    <t>Diana Rodriguez</t>
  </si>
  <si>
    <t>Jason Angulo</t>
  </si>
  <si>
    <t>En el espacio, abre la pestaña y de la lista escoja el nombre del funcionario que es responsable de la accion</t>
  </si>
  <si>
    <t>Luis A. Ramirez V</t>
  </si>
  <si>
    <t>Nancy Jenkis</t>
  </si>
  <si>
    <t>19.f-Realizar 100 avaluos semestrales en zona maritima</t>
  </si>
  <si>
    <t>FIRMA ELABORA</t>
  </si>
  <si>
    <t>FIRMA COORDINADOR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</si>
</sst>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sz val="10"/>
      <name val="Arial"/>
      <family val="2"/>
    </font>
    <font>
      <b/>
      <sz val="12"/>
      <color theme="1"/>
      <name val="Arial"/>
      <family val="2"/>
    </font>
    <font>
      <b/>
      <sz val="14"/>
      <color theme="1"/>
      <name val="Arial"/>
      <family val="2"/>
    </font>
    <font>
      <b/>
      <sz val="10"/>
      <name val="Arial"/>
      <family val="2"/>
    </font>
    <font>
      <sz val="10"/>
      <color theme="1"/>
      <name val="Arial"/>
      <family val="2"/>
    </font>
    <font>
      <sz val="10"/>
      <color rgb="FFFF0000"/>
      <name val="Arial"/>
      <family val="2"/>
    </font>
    <font>
      <i/>
      <sz val="11"/>
      <color theme="1"/>
      <name val="Calibri"/>
      <family val="2"/>
      <scheme val="minor"/>
    </font>
    <font>
      <sz val="11"/>
      <color theme="1"/>
      <name val="Arial"/>
      <family val="2"/>
    </font>
    <font>
      <b/>
      <sz val="16"/>
      <color theme="1"/>
      <name val="Arial"/>
      <family val="2"/>
    </font>
    <font>
      <b/>
      <sz val="11"/>
      <color theme="1"/>
      <name val="Arial"/>
      <family val="2"/>
    </font>
    <font>
      <b/>
      <sz val="18"/>
      <color theme="1"/>
      <name val="Arial"/>
      <family val="2"/>
    </font>
    <font>
      <b/>
      <sz val="12"/>
      <color theme="1"/>
      <name val="Calibri"/>
      <family val="2"/>
      <scheme val="minor"/>
    </font>
    <font>
      <b/>
      <sz val="11"/>
      <color theme="0"/>
      <name val="Calibri"/>
      <family val="2"/>
      <scheme val="minor"/>
    </font>
    <font>
      <b/>
      <sz val="20"/>
      <color theme="1"/>
      <name val="Arial"/>
      <family val="2"/>
    </font>
    <font>
      <b/>
      <i/>
      <sz val="14"/>
      <color theme="1"/>
      <name val="Arial"/>
      <family val="2"/>
    </font>
    <font>
      <b/>
      <sz val="12"/>
      <color theme="0"/>
      <name val="Arial"/>
      <family val="2"/>
    </font>
    <font>
      <b/>
      <sz val="10"/>
      <color theme="0"/>
      <name val="Arial"/>
      <family val="2"/>
    </font>
    <font>
      <b/>
      <sz val="9"/>
      <color indexed="81"/>
      <name val="Tahoma"/>
      <family val="2"/>
    </font>
    <font>
      <sz val="9"/>
      <color indexed="81"/>
      <name val="Tahoma"/>
      <family val="2"/>
    </font>
    <font>
      <b/>
      <u/>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indexed="1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bgColor indexed="64"/>
      </patternFill>
    </fill>
    <fill>
      <patternFill patternType="solid">
        <fgColor theme="7" tint="0.39997558519241921"/>
        <bgColor indexed="64"/>
      </patternFill>
    </fill>
    <fill>
      <patternFill patternType="solid">
        <fgColor theme="4"/>
        <bgColor indexed="64"/>
      </patternFill>
    </fill>
    <fill>
      <patternFill patternType="solid">
        <fgColor rgb="FF00B050"/>
        <bgColor indexed="64"/>
      </patternFill>
    </fill>
    <fill>
      <patternFill patternType="solid">
        <fgColor theme="2" tint="-0.249977111117893"/>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auto="1"/>
      </left>
      <right style="medium">
        <color auto="1"/>
      </right>
      <top style="medium">
        <color auto="1"/>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rgb="FF000000"/>
      </right>
      <top/>
      <bottom style="thin">
        <color indexed="64"/>
      </bottom>
      <diagonal/>
    </border>
    <border>
      <left/>
      <right style="medium">
        <color rgb="FF000000"/>
      </right>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top style="medium">
        <color auto="1"/>
      </top>
      <bottom/>
      <diagonal/>
    </border>
    <border>
      <left style="medium">
        <color auto="1"/>
      </left>
      <right/>
      <top/>
      <bottom/>
      <diagonal/>
    </border>
    <border>
      <left/>
      <right style="medium">
        <color auto="1"/>
      </right>
      <top/>
      <bottom/>
      <diagonal/>
    </border>
    <border>
      <left style="thin">
        <color indexed="64"/>
      </left>
      <right style="thin">
        <color indexed="64"/>
      </right>
      <top style="medium">
        <color indexed="64"/>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indexed="64"/>
      </left>
      <right style="medium">
        <color indexed="64"/>
      </right>
      <top style="thin">
        <color indexed="64"/>
      </top>
      <bottom style="medium">
        <color indexed="64"/>
      </bottom>
      <diagonal/>
    </border>
    <border>
      <left/>
      <right style="medium">
        <color auto="1"/>
      </right>
      <top style="medium">
        <color auto="1"/>
      </top>
      <bottom style="thin">
        <color auto="1"/>
      </bottom>
      <diagonal/>
    </border>
    <border>
      <left/>
      <right style="thin">
        <color indexed="64"/>
      </right>
      <top style="medium">
        <color auto="1"/>
      </top>
      <bottom style="thin">
        <color auto="1"/>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auto="1"/>
      </left>
      <right/>
      <top/>
      <bottom style="thin">
        <color auto="1"/>
      </bottom>
      <diagonal/>
    </border>
    <border>
      <left/>
      <right style="medium">
        <color auto="1"/>
      </right>
      <top/>
      <bottom style="thin">
        <color auto="1"/>
      </bottom>
      <diagonal/>
    </border>
  </borders>
  <cellStyleXfs count="1">
    <xf numFmtId="0" fontId="0" fillId="0" borderId="0"/>
  </cellStyleXfs>
  <cellXfs count="321">
    <xf numFmtId="0" fontId="0" fillId="0" borderId="0" xfId="0"/>
    <xf numFmtId="0" fontId="1" fillId="0" borderId="0" xfId="0" applyFont="1"/>
    <xf numFmtId="0" fontId="0" fillId="0" borderId="0" xfId="0" applyFill="1" applyBorder="1"/>
    <xf numFmtId="0" fontId="2" fillId="0" borderId="0" xfId="0" applyFont="1" applyFill="1" applyBorder="1"/>
    <xf numFmtId="0" fontId="4" fillId="0" borderId="3" xfId="0" applyFont="1" applyBorder="1" applyAlignment="1">
      <alignment horizontal="center"/>
    </xf>
    <xf numFmtId="0" fontId="1" fillId="3" borderId="0" xfId="0" applyFont="1" applyFill="1" applyBorder="1" applyAlignment="1">
      <alignment horizontal="center"/>
    </xf>
    <xf numFmtId="0" fontId="2" fillId="0" borderId="0" xfId="0" applyFont="1"/>
    <xf numFmtId="0" fontId="5" fillId="3" borderId="0" xfId="0" applyFont="1" applyFill="1" applyBorder="1"/>
    <xf numFmtId="0" fontId="5" fillId="3" borderId="0" xfId="0" applyFont="1" applyFill="1" applyBorder="1" applyAlignment="1">
      <alignment horizontal="center"/>
    </xf>
    <xf numFmtId="0" fontId="6" fillId="2" borderId="1" xfId="0" applyFont="1" applyFill="1" applyBorder="1" applyAlignment="1">
      <alignment horizontal="left" vertical="top" wrapText="1"/>
    </xf>
    <xf numFmtId="0" fontId="6" fillId="2" borderId="1" xfId="0" applyFont="1" applyFill="1" applyBorder="1" applyAlignment="1">
      <alignment horizontal="justify" vertical="top"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6" fillId="2" borderId="12" xfId="0" applyFont="1" applyFill="1" applyBorder="1" applyAlignment="1">
      <alignment vertical="top" wrapText="1"/>
    </xf>
    <xf numFmtId="0" fontId="6" fillId="2" borderId="13" xfId="0" applyFont="1" applyFill="1" applyBorder="1" applyAlignment="1">
      <alignment vertical="top" wrapText="1"/>
    </xf>
    <xf numFmtId="0" fontId="6" fillId="2" borderId="14" xfId="0" applyFont="1" applyFill="1" applyBorder="1" applyAlignment="1">
      <alignment vertical="center" wrapText="1"/>
    </xf>
    <xf numFmtId="0" fontId="0" fillId="0" borderId="15" xfId="0" applyFill="1" applyBorder="1" applyAlignment="1">
      <alignment horizontal="justify" vertical="top" wrapText="1"/>
    </xf>
    <xf numFmtId="0" fontId="6" fillId="2" borderId="1" xfId="0" applyFont="1" applyFill="1" applyBorder="1" applyAlignment="1">
      <alignment horizontal="left" vertical="center" wrapText="1"/>
    </xf>
    <xf numFmtId="0" fontId="6" fillId="2" borderId="16" xfId="0" applyFont="1" applyFill="1" applyBorder="1" applyAlignment="1">
      <alignment vertical="center" wrapText="1"/>
    </xf>
    <xf numFmtId="0" fontId="6" fillId="2" borderId="17" xfId="0" applyFont="1" applyFill="1" applyBorder="1" applyAlignment="1">
      <alignment vertical="center" wrapText="1"/>
    </xf>
    <xf numFmtId="0" fontId="5" fillId="4" borderId="15" xfId="0" applyFont="1" applyFill="1" applyBorder="1" applyAlignment="1">
      <alignment horizontal="center" vertical="center"/>
    </xf>
    <xf numFmtId="0" fontId="0" fillId="0" borderId="1" xfId="0" applyFill="1" applyBorder="1" applyAlignment="1">
      <alignment horizontal="justify" vertical="top" wrapText="1"/>
    </xf>
    <xf numFmtId="0" fontId="1" fillId="0" borderId="0" xfId="0" applyFont="1" applyAlignment="1">
      <alignment wrapText="1"/>
    </xf>
    <xf numFmtId="0" fontId="0" fillId="0" borderId="15" xfId="0" applyFont="1" applyFill="1" applyBorder="1" applyAlignment="1">
      <alignment horizontal="justify" vertical="top" wrapText="1"/>
    </xf>
    <xf numFmtId="0" fontId="6" fillId="2" borderId="16" xfId="0" applyFont="1" applyFill="1" applyBorder="1" applyAlignment="1">
      <alignment vertical="top" wrapText="1"/>
    </xf>
    <xf numFmtId="0" fontId="6" fillId="2" borderId="1" xfId="0" applyFont="1" applyFill="1" applyBorder="1" applyAlignment="1">
      <alignment vertical="top" wrapText="1"/>
    </xf>
    <xf numFmtId="0" fontId="6" fillId="2" borderId="0" xfId="0" applyFont="1" applyFill="1" applyBorder="1" applyAlignment="1">
      <alignment horizontal="justify" vertical="top" wrapText="1"/>
    </xf>
    <xf numFmtId="0" fontId="0" fillId="0" borderId="0" xfId="0" applyFill="1" applyBorder="1" applyAlignment="1">
      <alignment horizontal="justify" vertical="top" wrapText="1"/>
    </xf>
    <xf numFmtId="0" fontId="0" fillId="0" borderId="15" xfId="0" applyFill="1" applyBorder="1" applyAlignment="1">
      <alignment horizontal="justify" vertical="top"/>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6" fillId="0" borderId="0" xfId="0" applyFont="1" applyBorder="1" applyAlignment="1">
      <alignment horizontal="justify" vertical="top" wrapText="1"/>
    </xf>
    <xf numFmtId="0" fontId="0" fillId="2" borderId="15" xfId="0" applyFill="1" applyBorder="1" applyAlignment="1">
      <alignment horizontal="justify" vertical="top" wrapText="1"/>
    </xf>
    <xf numFmtId="0" fontId="5" fillId="3" borderId="0" xfId="0" applyFont="1" applyFill="1" applyBorder="1" applyAlignment="1">
      <alignment vertical="top"/>
    </xf>
    <xf numFmtId="0" fontId="5" fillId="3" borderId="0" xfId="0" applyFont="1" applyFill="1" applyBorder="1" applyAlignment="1">
      <alignment horizontal="center" vertical="top"/>
    </xf>
    <xf numFmtId="0" fontId="1" fillId="0" borderId="0" xfId="0" applyFont="1" applyAlignment="1">
      <alignment vertical="top"/>
    </xf>
    <xf numFmtId="0" fontId="6" fillId="2" borderId="14" xfId="0" applyFont="1" applyFill="1" applyBorder="1" applyAlignment="1">
      <alignment vertical="top" wrapText="1"/>
    </xf>
    <xf numFmtId="0" fontId="6" fillId="2" borderId="0" xfId="0" applyFont="1" applyFill="1" applyBorder="1" applyAlignment="1">
      <alignment vertical="top" wrapText="1"/>
    </xf>
    <xf numFmtId="0" fontId="0" fillId="0" borderId="0" xfId="0" applyFill="1" applyBorder="1" applyAlignment="1">
      <alignment vertical="top"/>
    </xf>
    <xf numFmtId="0" fontId="5" fillId="4" borderId="1" xfId="0" applyFont="1" applyFill="1" applyBorder="1" applyAlignment="1">
      <alignment horizontal="center" vertical="top"/>
    </xf>
    <xf numFmtId="0" fontId="6" fillId="2" borderId="2" xfId="0" applyFont="1" applyFill="1" applyBorder="1" applyAlignment="1">
      <alignment vertical="top" wrapText="1"/>
    </xf>
    <xf numFmtId="0" fontId="6" fillId="2" borderId="17" xfId="0" applyFont="1" applyFill="1" applyBorder="1" applyAlignment="1">
      <alignment vertical="top" wrapText="1"/>
    </xf>
    <xf numFmtId="0" fontId="6" fillId="2" borderId="12" xfId="0" applyFont="1" applyFill="1" applyBorder="1" applyAlignment="1">
      <alignment horizontal="left" vertical="top" wrapText="1"/>
    </xf>
    <xf numFmtId="0" fontId="6" fillId="2" borderId="18" xfId="0" applyFont="1" applyFill="1" applyBorder="1" applyAlignment="1">
      <alignment horizontal="left" vertical="top" wrapText="1"/>
    </xf>
    <xf numFmtId="0" fontId="5" fillId="4" borderId="15" xfId="0" applyFont="1" applyFill="1" applyBorder="1" applyAlignment="1">
      <alignment horizontal="center" vertical="top"/>
    </xf>
    <xf numFmtId="0" fontId="1" fillId="0" borderId="0" xfId="0" applyFont="1" applyAlignment="1">
      <alignment vertical="top" wrapText="1"/>
    </xf>
    <xf numFmtId="0" fontId="5" fillId="0" borderId="20" xfId="0" applyFont="1" applyFill="1" applyBorder="1" applyAlignment="1">
      <alignment horizontal="center" vertical="top"/>
    </xf>
    <xf numFmtId="0" fontId="0" fillId="0" borderId="0" xfId="0" applyAlignment="1">
      <alignment vertical="top"/>
    </xf>
    <xf numFmtId="0" fontId="6" fillId="2" borderId="21" xfId="0" applyFont="1" applyFill="1" applyBorder="1" applyAlignment="1">
      <alignment vertical="top" wrapText="1"/>
    </xf>
    <xf numFmtId="0" fontId="0" fillId="0" borderId="0" xfId="0" applyAlignment="1">
      <alignment vertical="top" wrapText="1"/>
    </xf>
    <xf numFmtId="0" fontId="0" fillId="0" borderId="0" xfId="0" applyAlignment="1">
      <alignment wrapText="1"/>
    </xf>
    <xf numFmtId="0" fontId="6" fillId="2" borderId="22" xfId="0" applyFont="1" applyFill="1" applyBorder="1" applyAlignment="1">
      <alignment horizontal="left" vertical="center" wrapText="1"/>
    </xf>
    <xf numFmtId="0" fontId="0" fillId="2" borderId="24" xfId="0" applyFill="1" applyBorder="1" applyAlignment="1">
      <alignment horizontal="justify" vertical="top" wrapText="1"/>
    </xf>
    <xf numFmtId="0" fontId="0" fillId="2" borderId="15" xfId="0" applyFill="1" applyBorder="1" applyAlignment="1">
      <alignment horizontal="justify" vertical="top"/>
    </xf>
    <xf numFmtId="0" fontId="9" fillId="0" borderId="27" xfId="0" applyFont="1" applyBorder="1" applyAlignment="1">
      <alignment horizontal="left" vertical="top" wrapText="1"/>
    </xf>
    <xf numFmtId="0" fontId="9" fillId="0" borderId="27" xfId="0" applyFont="1" applyBorder="1" applyAlignment="1">
      <alignment horizontal="left" vertical="center" wrapText="1"/>
    </xf>
    <xf numFmtId="0" fontId="9" fillId="0" borderId="26" xfId="0" applyFont="1" applyBorder="1" applyAlignment="1">
      <alignment horizontal="center" vertical="center" wrapText="1"/>
    </xf>
    <xf numFmtId="3" fontId="9" fillId="0" borderId="26" xfId="0" applyNumberFormat="1" applyFont="1" applyBorder="1" applyAlignment="1">
      <alignment horizontal="center" vertical="center"/>
    </xf>
    <xf numFmtId="0" fontId="9" fillId="0" borderId="29" xfId="0" applyFont="1" applyBorder="1" applyAlignment="1">
      <alignment horizontal="center" vertical="center" wrapText="1"/>
    </xf>
    <xf numFmtId="3" fontId="9" fillId="0" borderId="29" xfId="0" applyNumberFormat="1" applyFont="1" applyBorder="1" applyAlignment="1">
      <alignment horizontal="center" vertical="center"/>
    </xf>
    <xf numFmtId="0" fontId="9" fillId="0" borderId="25" xfId="0" applyFont="1" applyBorder="1" applyAlignment="1">
      <alignment horizontal="left" vertical="center" wrapText="1"/>
    </xf>
    <xf numFmtId="0" fontId="9" fillId="0" borderId="25" xfId="0" applyFont="1" applyBorder="1" applyAlignment="1">
      <alignment horizontal="center" vertical="center" wrapText="1"/>
    </xf>
    <xf numFmtId="3" fontId="9" fillId="0" borderId="25" xfId="0" applyNumberFormat="1" applyFont="1" applyBorder="1" applyAlignment="1">
      <alignment horizontal="center" vertical="center"/>
    </xf>
    <xf numFmtId="0" fontId="3" fillId="0" borderId="31" xfId="0" applyFont="1" applyBorder="1" applyAlignment="1">
      <alignment horizontal="center" vertical="center" wrapText="1"/>
    </xf>
    <xf numFmtId="0" fontId="0" fillId="0" borderId="26" xfId="0" applyBorder="1" applyAlignment="1">
      <alignment horizontal="center" vertical="center"/>
    </xf>
    <xf numFmtId="4" fontId="9" fillId="0" borderId="33" xfId="0" applyNumberFormat="1" applyFont="1" applyBorder="1" applyAlignment="1">
      <alignment horizontal="left"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9" fillId="0" borderId="27" xfId="0" applyFont="1" applyBorder="1" applyAlignment="1">
      <alignment horizontal="center" vertical="center" wrapText="1"/>
    </xf>
    <xf numFmtId="3" fontId="9" fillId="0" borderId="27" xfId="0" applyNumberFormat="1" applyFont="1" applyBorder="1" applyAlignment="1">
      <alignment horizontal="center" vertical="center"/>
    </xf>
    <xf numFmtId="0" fontId="0" fillId="0" borderId="27" xfId="0" applyBorder="1" applyAlignment="1">
      <alignment horizontal="center" vertical="center"/>
    </xf>
    <xf numFmtId="4" fontId="9" fillId="0" borderId="36" xfId="0" applyNumberFormat="1" applyFont="1" applyBorder="1" applyAlignment="1">
      <alignment horizontal="left" vertical="center" wrapText="1"/>
    </xf>
    <xf numFmtId="0" fontId="0" fillId="0" borderId="37" xfId="0" applyBorder="1" applyAlignment="1">
      <alignment horizontal="center" vertical="center"/>
    </xf>
    <xf numFmtId="0" fontId="9" fillId="0" borderId="34" xfId="0" applyFont="1" applyBorder="1" applyAlignment="1">
      <alignment horizontal="left" vertical="center" wrapText="1"/>
    </xf>
    <xf numFmtId="0" fontId="9" fillId="0" borderId="34" xfId="0" applyFont="1" applyBorder="1" applyAlignment="1">
      <alignment horizontal="center" vertical="center" wrapText="1"/>
    </xf>
    <xf numFmtId="3" fontId="9" fillId="0" borderId="34" xfId="0" applyNumberFormat="1" applyFont="1" applyBorder="1" applyAlignment="1">
      <alignment horizontal="center" vertical="center"/>
    </xf>
    <xf numFmtId="0" fontId="0" fillId="0" borderId="39" xfId="0" applyBorder="1" applyAlignment="1">
      <alignment horizontal="center" vertical="center"/>
    </xf>
    <xf numFmtId="0" fontId="9" fillId="0" borderId="39" xfId="0" applyFont="1" applyBorder="1" applyAlignment="1">
      <alignment horizontal="left" vertical="center" wrapText="1"/>
    </xf>
    <xf numFmtId="0" fontId="9" fillId="0" borderId="39" xfId="0" applyFont="1" applyBorder="1" applyAlignment="1">
      <alignment horizontal="center" vertical="center" wrapText="1"/>
    </xf>
    <xf numFmtId="3" fontId="9" fillId="0" borderId="39" xfId="0" applyNumberFormat="1" applyFont="1" applyBorder="1" applyAlignment="1">
      <alignment horizontal="center" vertical="center"/>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44" xfId="0" applyFont="1" applyBorder="1" applyAlignment="1">
      <alignment horizontal="left" vertical="top" wrapText="1"/>
    </xf>
    <xf numFmtId="0" fontId="5" fillId="0" borderId="0" xfId="0" applyFont="1" applyAlignment="1">
      <alignment horizont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9" fillId="0" borderId="53" xfId="0" applyFont="1" applyBorder="1" applyAlignment="1">
      <alignment horizontal="left" vertical="top" wrapText="1"/>
    </xf>
    <xf numFmtId="0" fontId="9" fillId="0" borderId="49" xfId="0" applyFont="1" applyBorder="1" applyAlignment="1">
      <alignment horizontal="left" vertical="top" wrapText="1"/>
    </xf>
    <xf numFmtId="0" fontId="9" fillId="0" borderId="58" xfId="0" applyFont="1" applyBorder="1" applyAlignment="1">
      <alignment horizontal="left" vertical="top" wrapText="1"/>
    </xf>
    <xf numFmtId="4" fontId="11" fillId="4" borderId="55" xfId="0" applyNumberFormat="1" applyFont="1" applyFill="1" applyBorder="1" applyAlignment="1">
      <alignment vertical="center" wrapText="1"/>
    </xf>
    <xf numFmtId="4" fontId="11" fillId="4" borderId="56" xfId="0" applyNumberFormat="1" applyFont="1" applyFill="1" applyBorder="1" applyAlignment="1">
      <alignment vertical="center" wrapText="1"/>
    </xf>
    <xf numFmtId="4" fontId="11" fillId="4" borderId="57" xfId="0" applyNumberFormat="1" applyFont="1" applyFill="1" applyBorder="1" applyAlignment="1">
      <alignment vertical="center" wrapText="1"/>
    </xf>
    <xf numFmtId="0" fontId="0" fillId="0" borderId="1" xfId="0" applyBorder="1" applyAlignment="1">
      <alignment horizontal="center" vertical="center" wrapText="1"/>
    </xf>
    <xf numFmtId="4" fontId="11" fillId="5" borderId="55" xfId="0" applyNumberFormat="1" applyFont="1" applyFill="1" applyBorder="1" applyAlignment="1">
      <alignment vertical="center" wrapText="1"/>
    </xf>
    <xf numFmtId="4" fontId="11" fillId="5" borderId="56" xfId="0" applyNumberFormat="1" applyFont="1" applyFill="1" applyBorder="1" applyAlignment="1">
      <alignment vertical="center" wrapText="1"/>
    </xf>
    <xf numFmtId="4" fontId="11" fillId="5" borderId="57" xfId="0" applyNumberFormat="1" applyFont="1" applyFill="1" applyBorder="1" applyAlignment="1">
      <alignment vertical="center" wrapText="1"/>
    </xf>
    <xf numFmtId="4" fontId="11" fillId="6" borderId="55" xfId="0" applyNumberFormat="1" applyFont="1" applyFill="1" applyBorder="1" applyAlignment="1">
      <alignment vertical="center" wrapText="1"/>
    </xf>
    <xf numFmtId="4" fontId="11" fillId="6" borderId="56" xfId="0" applyNumberFormat="1" applyFont="1" applyFill="1" applyBorder="1" applyAlignment="1">
      <alignment vertical="center" wrapText="1"/>
    </xf>
    <xf numFmtId="4" fontId="11" fillId="6" borderId="57" xfId="0" applyNumberFormat="1" applyFont="1" applyFill="1" applyBorder="1" applyAlignment="1">
      <alignment vertical="center" wrapText="1"/>
    </xf>
    <xf numFmtId="0" fontId="5" fillId="0" borderId="0" xfId="0" applyFont="1"/>
    <xf numFmtId="0" fontId="6" fillId="2" borderId="1" xfId="0" applyFont="1" applyFill="1" applyBorder="1" applyAlignment="1">
      <alignment horizontal="justify" vertical="center" wrapText="1"/>
    </xf>
    <xf numFmtId="0" fontId="0" fillId="0" borderId="15" xfId="0" applyFill="1" applyBorder="1" applyAlignment="1">
      <alignment horizontal="justify" vertical="center" wrapText="1"/>
    </xf>
    <xf numFmtId="0" fontId="0" fillId="2" borderId="1" xfId="0" applyFill="1" applyBorder="1" applyAlignment="1">
      <alignment horizontal="justify" vertical="center"/>
    </xf>
    <xf numFmtId="0" fontId="0" fillId="0" borderId="1" xfId="0" applyFill="1" applyBorder="1" applyAlignment="1">
      <alignment horizontal="justify" vertical="center" wrapText="1"/>
    </xf>
    <xf numFmtId="0" fontId="0" fillId="0" borderId="20" xfId="0" applyFill="1" applyBorder="1" applyAlignment="1">
      <alignment horizontal="justify" vertical="center" wrapText="1"/>
    </xf>
    <xf numFmtId="0" fontId="1" fillId="0" borderId="0" xfId="0" applyFont="1" applyAlignment="1">
      <alignment vertical="center" wrapText="1"/>
    </xf>
    <xf numFmtId="0" fontId="6" fillId="2" borderId="16" xfId="0" applyFont="1" applyFill="1" applyBorder="1" applyAlignment="1">
      <alignment horizontal="left" vertical="center" wrapText="1"/>
    </xf>
    <xf numFmtId="0" fontId="6" fillId="2"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0" fillId="2" borderId="15" xfId="0" applyFill="1" applyBorder="1" applyAlignment="1">
      <alignment horizontal="justify" vertical="center" wrapText="1"/>
    </xf>
    <xf numFmtId="0" fontId="0" fillId="0" borderId="15" xfId="0" applyBorder="1" applyAlignment="1">
      <alignment horizontal="justify" vertical="center" wrapText="1"/>
    </xf>
    <xf numFmtId="0" fontId="6" fillId="2" borderId="12" xfId="0" applyFont="1" applyFill="1" applyBorder="1" applyAlignment="1">
      <alignment horizontal="left" wrapText="1"/>
    </xf>
    <xf numFmtId="0" fontId="1" fillId="0" borderId="0" xfId="0" applyFont="1" applyAlignment="1">
      <alignment vertical="center"/>
    </xf>
    <xf numFmtId="0" fontId="6" fillId="2" borderId="1" xfId="0" applyFont="1" applyFill="1" applyBorder="1" applyAlignment="1">
      <alignment horizontal="left" wrapText="1"/>
    </xf>
    <xf numFmtId="0" fontId="0" fillId="2" borderId="23" xfId="0" applyFill="1" applyBorder="1" applyAlignment="1">
      <alignment horizontal="justify" vertical="center" wrapText="1"/>
    </xf>
    <xf numFmtId="0" fontId="0" fillId="0" borderId="15" xfId="0" applyFill="1" applyBorder="1" applyAlignment="1">
      <alignment horizontal="justify" vertical="center"/>
    </xf>
    <xf numFmtId="0" fontId="0" fillId="0" borderId="15" xfId="0" applyFont="1" applyFill="1" applyBorder="1" applyAlignment="1">
      <alignment horizontal="justify" vertical="center" wrapText="1"/>
    </xf>
    <xf numFmtId="0" fontId="9" fillId="0" borderId="25" xfId="0" applyFont="1" applyBorder="1" applyAlignment="1">
      <alignment horizontal="left" vertical="top" wrapText="1"/>
    </xf>
    <xf numFmtId="0" fontId="0" fillId="0" borderId="30" xfId="0" applyBorder="1" applyAlignment="1">
      <alignment horizontal="center" vertical="top"/>
    </xf>
    <xf numFmtId="0" fontId="0" fillId="0" borderId="28" xfId="0" applyBorder="1" applyAlignment="1">
      <alignment vertical="top"/>
    </xf>
    <xf numFmtId="0" fontId="0" fillId="0" borderId="26" xfId="0" applyBorder="1" applyAlignment="1">
      <alignment horizontal="center" vertical="top"/>
    </xf>
    <xf numFmtId="0" fontId="0" fillId="0" borderId="26" xfId="0" applyBorder="1" applyAlignment="1">
      <alignment vertical="top"/>
    </xf>
    <xf numFmtId="0" fontId="0" fillId="0" borderId="32" xfId="0" applyBorder="1" applyAlignment="1">
      <alignment horizontal="center" vertical="top"/>
    </xf>
    <xf numFmtId="0" fontId="0" fillId="0" borderId="32" xfId="0" applyBorder="1" applyAlignment="1">
      <alignment vertical="top"/>
    </xf>
    <xf numFmtId="0" fontId="9" fillId="0" borderId="29" xfId="0" applyFont="1" applyBorder="1" applyAlignment="1">
      <alignment horizontal="left" vertical="top" wrapText="1"/>
    </xf>
    <xf numFmtId="4" fontId="9" fillId="0" borderId="33" xfId="0" applyNumberFormat="1" applyFont="1" applyBorder="1" applyAlignment="1">
      <alignment horizontal="left" vertical="top" wrapText="1"/>
    </xf>
    <xf numFmtId="0" fontId="9" fillId="0" borderId="49" xfId="0" applyFont="1" applyBorder="1" applyAlignment="1">
      <alignment horizontal="center" vertical="top" wrapText="1"/>
    </xf>
    <xf numFmtId="3" fontId="9" fillId="0" borderId="49" xfId="0" applyNumberFormat="1" applyFont="1" applyBorder="1" applyAlignment="1">
      <alignment horizontal="center" vertical="top"/>
    </xf>
    <xf numFmtId="0" fontId="0" fillId="0" borderId="49" xfId="0" applyBorder="1" applyAlignment="1">
      <alignment horizontal="center" vertical="top"/>
    </xf>
    <xf numFmtId="0" fontId="0" fillId="0" borderId="59" xfId="0" applyBorder="1" applyAlignment="1">
      <alignment horizontal="center" vertical="top"/>
    </xf>
    <xf numFmtId="0" fontId="0" fillId="0" borderId="25" xfId="0" applyBorder="1" applyAlignment="1">
      <alignment horizontal="center" vertical="top"/>
    </xf>
    <xf numFmtId="0" fontId="9" fillId="0" borderId="38" xfId="0" applyFont="1" applyBorder="1" applyAlignment="1">
      <alignment horizontal="center" vertical="top" wrapText="1"/>
    </xf>
    <xf numFmtId="3" fontId="9" fillId="0" borderId="38" xfId="0" applyNumberFormat="1" applyFont="1" applyBorder="1" applyAlignment="1">
      <alignment horizontal="center" vertical="top"/>
    </xf>
    <xf numFmtId="0" fontId="0" fillId="0" borderId="39" xfId="0" applyBorder="1" applyAlignment="1">
      <alignment horizontal="center" vertical="top"/>
    </xf>
    <xf numFmtId="0" fontId="0" fillId="0" borderId="40" xfId="0" applyBorder="1" applyAlignment="1">
      <alignment horizontal="center" vertical="top"/>
    </xf>
    <xf numFmtId="0" fontId="9" fillId="0" borderId="27" xfId="0" applyFont="1" applyBorder="1" applyAlignment="1">
      <alignment horizontal="center" vertical="top" wrapText="1"/>
    </xf>
    <xf numFmtId="3" fontId="9" fillId="0" borderId="27" xfId="0" applyNumberFormat="1" applyFont="1" applyBorder="1" applyAlignment="1">
      <alignment horizontal="center" vertical="top"/>
    </xf>
    <xf numFmtId="0" fontId="0" fillId="0" borderId="27" xfId="0" applyBorder="1" applyAlignment="1">
      <alignment horizontal="center" vertical="top"/>
    </xf>
    <xf numFmtId="0" fontId="0" fillId="0" borderId="37" xfId="0" applyBorder="1" applyAlignment="1">
      <alignment horizontal="center" vertical="top"/>
    </xf>
    <xf numFmtId="4" fontId="9" fillId="0" borderId="33" xfId="0" applyNumberFormat="1" applyFont="1" applyBorder="1" applyAlignment="1">
      <alignment horizontal="left" vertical="top"/>
    </xf>
    <xf numFmtId="0" fontId="0" fillId="0" borderId="54" xfId="0" applyBorder="1" applyAlignment="1">
      <alignment horizontal="center" vertical="top"/>
    </xf>
    <xf numFmtId="0" fontId="0" fillId="0" borderId="52" xfId="0" applyBorder="1" applyAlignment="1">
      <alignment horizontal="center" vertical="top"/>
    </xf>
    <xf numFmtId="0" fontId="0" fillId="0" borderId="46" xfId="0" applyBorder="1" applyAlignment="1">
      <alignment horizontal="center" vertical="top"/>
    </xf>
    <xf numFmtId="0" fontId="0" fillId="0" borderId="47" xfId="0" applyBorder="1" applyAlignment="1">
      <alignment horizontal="center" vertical="top"/>
    </xf>
    <xf numFmtId="0" fontId="9" fillId="0" borderId="43" xfId="0" applyFont="1" applyBorder="1" applyAlignment="1">
      <alignment vertical="top" wrapText="1"/>
    </xf>
    <xf numFmtId="0" fontId="0" fillId="0" borderId="3" xfId="0" applyBorder="1" applyAlignment="1">
      <alignment horizontal="center"/>
    </xf>
    <xf numFmtId="0" fontId="0" fillId="0" borderId="3" xfId="0" applyBorder="1"/>
    <xf numFmtId="0" fontId="0" fillId="0" borderId="31" xfId="0" applyBorder="1" applyAlignment="1">
      <alignment horizontal="center"/>
    </xf>
    <xf numFmtId="9" fontId="0" fillId="0" borderId="12" xfId="0" applyNumberFormat="1" applyFont="1" applyFill="1" applyBorder="1" applyAlignment="1">
      <alignment horizontal="center" vertical="center" wrapText="1"/>
    </xf>
    <xf numFmtId="0" fontId="1" fillId="9" borderId="31" xfId="0" applyFont="1" applyFill="1" applyBorder="1" applyAlignment="1">
      <alignment horizontal="center"/>
    </xf>
    <xf numFmtId="0" fontId="1" fillId="10" borderId="31" xfId="0" applyFont="1" applyFill="1" applyBorder="1" applyAlignment="1">
      <alignment horizontal="center"/>
    </xf>
    <xf numFmtId="0" fontId="6" fillId="2" borderId="12"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3" xfId="0" applyFont="1" applyFill="1" applyBorder="1" applyAlignment="1">
      <alignment horizontal="left" vertical="top" wrapText="1"/>
    </xf>
    <xf numFmtId="9" fontId="0" fillId="0" borderId="22" xfId="0" applyNumberFormat="1" applyBorder="1" applyAlignment="1">
      <alignment horizontal="center" vertical="center"/>
    </xf>
    <xf numFmtId="0" fontId="0" fillId="0" borderId="1" xfId="0" applyFont="1" applyFill="1" applyBorder="1" applyAlignment="1">
      <alignment vertical="top" wrapText="1"/>
    </xf>
    <xf numFmtId="0" fontId="0" fillId="0" borderId="12" xfId="0" applyFont="1" applyFill="1" applyBorder="1" applyAlignment="1">
      <alignment vertical="center" wrapText="1"/>
    </xf>
    <xf numFmtId="9" fontId="0" fillId="0" borderId="12" xfId="0" applyNumberFormat="1" applyFont="1" applyFill="1" applyBorder="1" applyAlignment="1">
      <alignment vertical="center" wrapText="1"/>
    </xf>
    <xf numFmtId="9" fontId="0" fillId="0" borderId="1" xfId="0" applyNumberFormat="1" applyFont="1" applyFill="1" applyBorder="1" applyAlignment="1">
      <alignment vertical="center" wrapText="1"/>
    </xf>
    <xf numFmtId="3" fontId="0" fillId="0" borderId="3" xfId="0" applyNumberFormat="1" applyBorder="1" applyAlignment="1">
      <alignment vertical="center" wrapText="1"/>
    </xf>
    <xf numFmtId="0" fontId="0" fillId="0" borderId="3" xfId="0" applyFont="1" applyFill="1" applyBorder="1" applyAlignment="1">
      <alignment vertical="center" wrapText="1"/>
    </xf>
    <xf numFmtId="9" fontId="0" fillId="0" borderId="3" xfId="0" applyNumberFormat="1" applyFont="1" applyFill="1" applyBorder="1" applyAlignment="1">
      <alignment vertical="center" wrapText="1"/>
    </xf>
    <xf numFmtId="9" fontId="13" fillId="0" borderId="3" xfId="0" applyNumberFormat="1" applyFont="1" applyFill="1" applyBorder="1" applyAlignment="1">
      <alignment horizontal="center" vertical="top" wrapText="1"/>
    </xf>
    <xf numFmtId="0" fontId="0" fillId="0" borderId="6" xfId="0" applyBorder="1" applyAlignment="1">
      <alignment horizontal="center"/>
    </xf>
    <xf numFmtId="9" fontId="13" fillId="0" borderId="6" xfId="0" applyNumberFormat="1" applyFont="1" applyFill="1" applyBorder="1" applyAlignment="1">
      <alignment horizontal="center" vertical="top" wrapText="1"/>
    </xf>
    <xf numFmtId="0" fontId="1" fillId="8" borderId="60" xfId="0" applyFont="1" applyFill="1" applyBorder="1" applyAlignment="1">
      <alignment horizontal="center"/>
    </xf>
    <xf numFmtId="0" fontId="0" fillId="0" borderId="18" xfId="0" applyBorder="1" applyAlignment="1">
      <alignment horizontal="left" vertical="center"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61" xfId="0" applyBorder="1" applyAlignment="1">
      <alignment horizontal="center"/>
    </xf>
    <xf numFmtId="9" fontId="1" fillId="0" borderId="3" xfId="0" applyNumberFormat="1" applyFont="1" applyBorder="1" applyAlignment="1">
      <alignment horizontal="center" vertical="center"/>
    </xf>
    <xf numFmtId="0" fontId="1" fillId="7" borderId="4" xfId="0" applyFont="1" applyFill="1" applyBorder="1" applyAlignment="1">
      <alignment horizontal="center"/>
    </xf>
    <xf numFmtId="9" fontId="1" fillId="0" borderId="4" xfId="0" applyNumberFormat="1" applyFont="1" applyBorder="1" applyAlignment="1">
      <alignment horizontal="center" vertical="center"/>
    </xf>
    <xf numFmtId="0" fontId="0" fillId="0" borderId="8" xfId="0" applyBorder="1"/>
    <xf numFmtId="9" fontId="13" fillId="0" borderId="6" xfId="0" applyNumberFormat="1" applyFont="1" applyBorder="1" applyAlignment="1">
      <alignment horizontal="center"/>
    </xf>
    <xf numFmtId="0" fontId="1" fillId="7" borderId="60" xfId="0" applyFont="1" applyFill="1" applyBorder="1" applyAlignment="1">
      <alignment horizontal="center"/>
    </xf>
    <xf numFmtId="9" fontId="0" fillId="0" borderId="70" xfId="0" applyNumberFormat="1" applyFont="1" applyFill="1" applyBorder="1" applyAlignment="1">
      <alignment horizontal="center" vertical="center" wrapText="1"/>
    </xf>
    <xf numFmtId="9" fontId="0" fillId="0" borderId="22"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9" fontId="1" fillId="9" borderId="70" xfId="0" applyNumberFormat="1" applyFont="1" applyFill="1" applyBorder="1" applyAlignment="1">
      <alignment horizontal="center" vertical="center"/>
    </xf>
    <xf numFmtId="9" fontId="0" fillId="0" borderId="71" xfId="0" applyNumberFormat="1" applyFont="1" applyFill="1" applyBorder="1" applyAlignment="1">
      <alignment horizontal="center" vertical="center" wrapText="1"/>
    </xf>
    <xf numFmtId="9" fontId="0" fillId="0" borderId="16" xfId="0" applyNumberFormat="1" applyFont="1" applyFill="1" applyBorder="1" applyAlignment="1">
      <alignment horizontal="center" vertical="center" wrapText="1"/>
    </xf>
    <xf numFmtId="9" fontId="1" fillId="9" borderId="71" xfId="0" applyNumberFormat="1" applyFont="1" applyFill="1" applyBorder="1" applyAlignment="1">
      <alignment horizontal="center" vertical="center"/>
    </xf>
    <xf numFmtId="9" fontId="1" fillId="7" borderId="60" xfId="0" applyNumberFormat="1" applyFont="1" applyFill="1" applyBorder="1" applyAlignment="1">
      <alignment horizontal="center" vertical="center"/>
    </xf>
    <xf numFmtId="9" fontId="1" fillId="7" borderId="70" xfId="0" applyNumberFormat="1" applyFont="1" applyFill="1" applyBorder="1" applyAlignment="1">
      <alignment horizontal="center" vertical="center"/>
    </xf>
    <xf numFmtId="9" fontId="1" fillId="7" borderId="71" xfId="0" applyNumberFormat="1" applyFont="1" applyFill="1" applyBorder="1" applyAlignment="1">
      <alignment horizontal="center" vertical="center"/>
    </xf>
    <xf numFmtId="9" fontId="1" fillId="7" borderId="76" xfId="0" applyNumberFormat="1" applyFont="1" applyFill="1" applyBorder="1" applyAlignment="1">
      <alignment horizontal="center" vertical="center"/>
    </xf>
    <xf numFmtId="9" fontId="1" fillId="8" borderId="60" xfId="0" applyNumberFormat="1" applyFont="1" applyFill="1" applyBorder="1" applyAlignment="1">
      <alignment horizontal="center" vertical="center"/>
    </xf>
    <xf numFmtId="9" fontId="1" fillId="8" borderId="72" xfId="0" applyNumberFormat="1" applyFont="1" applyFill="1" applyBorder="1" applyAlignment="1">
      <alignment horizontal="center" vertical="center"/>
    </xf>
    <xf numFmtId="9" fontId="1" fillId="8" borderId="73" xfId="0" applyNumberFormat="1" applyFont="1" applyFill="1" applyBorder="1" applyAlignment="1">
      <alignment horizontal="center" vertical="center"/>
    </xf>
    <xf numFmtId="9" fontId="1" fillId="10" borderId="70" xfId="0" applyNumberFormat="1" applyFont="1" applyFill="1" applyBorder="1" applyAlignment="1">
      <alignment horizontal="center" vertical="center"/>
    </xf>
    <xf numFmtId="9" fontId="1" fillId="10" borderId="71" xfId="0" applyNumberFormat="1" applyFont="1" applyFill="1" applyBorder="1" applyAlignment="1">
      <alignment horizontal="center" vertical="center"/>
    </xf>
    <xf numFmtId="9" fontId="1" fillId="10" borderId="76" xfId="0" applyNumberFormat="1" applyFont="1" applyFill="1" applyBorder="1" applyAlignment="1">
      <alignment horizontal="center" vertical="center"/>
    </xf>
    <xf numFmtId="9" fontId="0" fillId="0" borderId="74" xfId="0" applyNumberFormat="1" applyBorder="1" applyAlignment="1">
      <alignment horizontal="center" vertical="center"/>
    </xf>
    <xf numFmtId="9" fontId="0" fillId="0" borderId="75" xfId="0" applyNumberFormat="1" applyBorder="1" applyAlignment="1">
      <alignment horizontal="center" vertical="center"/>
    </xf>
    <xf numFmtId="0" fontId="0" fillId="0" borderId="70" xfId="0" applyBorder="1"/>
    <xf numFmtId="0" fontId="0" fillId="0" borderId="65" xfId="0" applyBorder="1"/>
    <xf numFmtId="0" fontId="0" fillId="0" borderId="66" xfId="0" applyBorder="1" applyAlignment="1">
      <alignment horizontal="center"/>
    </xf>
    <xf numFmtId="9" fontId="0" fillId="0" borderId="72" xfId="0" applyNumberFormat="1" applyFont="1" applyFill="1" applyBorder="1" applyAlignment="1">
      <alignment horizontal="center" vertical="center" wrapText="1"/>
    </xf>
    <xf numFmtId="9" fontId="0" fillId="0" borderId="73" xfId="0" applyNumberFormat="1" applyFont="1" applyFill="1" applyBorder="1" applyAlignment="1">
      <alignment horizontal="center" vertical="center" wrapText="1"/>
    </xf>
    <xf numFmtId="9" fontId="0" fillId="0" borderId="74" xfId="0" applyNumberFormat="1" applyFont="1" applyFill="1" applyBorder="1" applyAlignment="1">
      <alignment horizontal="center" vertical="center" wrapText="1"/>
    </xf>
    <xf numFmtId="9" fontId="0" fillId="0" borderId="75" xfId="0" applyNumberFormat="1" applyFont="1" applyFill="1" applyBorder="1" applyAlignment="1">
      <alignment horizontal="center" vertical="center" wrapText="1"/>
    </xf>
    <xf numFmtId="9" fontId="0" fillId="0" borderId="64" xfId="0" applyNumberFormat="1" applyFont="1" applyFill="1" applyBorder="1" applyAlignment="1">
      <alignment horizontal="center" vertical="center" wrapText="1"/>
    </xf>
    <xf numFmtId="9" fontId="0" fillId="0" borderId="69" xfId="0" applyNumberFormat="1" applyFont="1" applyFill="1" applyBorder="1" applyAlignment="1">
      <alignment horizontal="center" vertical="center" wrapText="1"/>
    </xf>
    <xf numFmtId="9" fontId="0" fillId="0" borderId="77" xfId="0" applyNumberFormat="1" applyFont="1" applyFill="1" applyBorder="1" applyAlignment="1">
      <alignment horizontal="center" vertical="center" wrapText="1"/>
    </xf>
    <xf numFmtId="9" fontId="1" fillId="8" borderId="62" xfId="0" applyNumberFormat="1" applyFont="1" applyFill="1" applyBorder="1" applyAlignment="1">
      <alignment horizontal="center" vertical="center"/>
    </xf>
    <xf numFmtId="9" fontId="0" fillId="0" borderId="78" xfId="0" applyNumberFormat="1" applyFont="1" applyFill="1" applyBorder="1" applyAlignment="1">
      <alignment horizontal="center" vertical="center" wrapText="1"/>
    </xf>
    <xf numFmtId="9" fontId="1" fillId="7" borderId="62" xfId="0" applyNumberFormat="1" applyFont="1" applyFill="1" applyBorder="1" applyAlignment="1">
      <alignment horizontal="center" vertical="center"/>
    </xf>
    <xf numFmtId="0" fontId="0" fillId="0" borderId="15" xfId="0" applyBorder="1" applyAlignment="1">
      <alignment horizontal="left" vertical="center" wrapText="1"/>
    </xf>
    <xf numFmtId="9" fontId="13" fillId="0" borderId="76" xfId="0" applyNumberFormat="1" applyFont="1" applyBorder="1" applyAlignment="1">
      <alignment horizontal="center"/>
    </xf>
    <xf numFmtId="0" fontId="1" fillId="0" borderId="4" xfId="0" applyFont="1" applyBorder="1" applyAlignment="1">
      <alignment horizontal="center"/>
    </xf>
    <xf numFmtId="0" fontId="12" fillId="0" borderId="3" xfId="0" applyFont="1" applyBorder="1"/>
    <xf numFmtId="9" fontId="0" fillId="0" borderId="62" xfId="0" applyNumberFormat="1" applyFont="1" applyFill="1" applyBorder="1" applyAlignment="1">
      <alignment horizontal="center" vertical="center" wrapText="1"/>
    </xf>
    <xf numFmtId="9" fontId="0" fillId="0" borderId="23" xfId="0" applyNumberFormat="1" applyFont="1" applyFill="1" applyBorder="1" applyAlignment="1">
      <alignment horizontal="center" vertical="center" wrapText="1"/>
    </xf>
    <xf numFmtId="0" fontId="0" fillId="0" borderId="0" xfId="0" applyAlignment="1">
      <alignment vertical="center"/>
    </xf>
    <xf numFmtId="0" fontId="0" fillId="8" borderId="66" xfId="0" applyFill="1" applyBorder="1"/>
    <xf numFmtId="0" fontId="0" fillId="8" borderId="61" xfId="0" applyFill="1" applyBorder="1"/>
    <xf numFmtId="0" fontId="0" fillId="8" borderId="0" xfId="0" applyFill="1" applyBorder="1"/>
    <xf numFmtId="0" fontId="0" fillId="8" borderId="68" xfId="0" applyFill="1" applyBorder="1"/>
    <xf numFmtId="0" fontId="0" fillId="8" borderId="10" xfId="0" applyFill="1" applyBorder="1"/>
    <xf numFmtId="0" fontId="0" fillId="8" borderId="11" xfId="0" applyFill="1" applyBorder="1"/>
    <xf numFmtId="0" fontId="0" fillId="8" borderId="60" xfId="0" applyFill="1" applyBorder="1"/>
    <xf numFmtId="0" fontId="0" fillId="8" borderId="67" xfId="0" applyFill="1" applyBorder="1"/>
    <xf numFmtId="0" fontId="0" fillId="8" borderId="9" xfId="0" applyFill="1" applyBorder="1"/>
    <xf numFmtId="0" fontId="17" fillId="12" borderId="4" xfId="0" applyFont="1" applyFill="1" applyBorder="1" applyAlignment="1">
      <alignment horizontal="left" vertical="center" wrapText="1"/>
    </xf>
    <xf numFmtId="14" fontId="14" fillId="12" borderId="31" xfId="0" applyNumberFormat="1"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7" fillId="12" borderId="64" xfId="0" applyFont="1" applyFill="1" applyBorder="1" applyAlignment="1">
      <alignment vertical="center" wrapText="1"/>
    </xf>
    <xf numFmtId="0" fontId="18" fillId="12" borderId="62" xfId="0" applyFont="1" applyFill="1" applyBorder="1" applyAlignment="1">
      <alignment horizontal="center" vertical="center"/>
    </xf>
    <xf numFmtId="0" fontId="0" fillId="0" borderId="0" xfId="0" applyAlignment="1">
      <alignment horizontal="center"/>
    </xf>
    <xf numFmtId="9" fontId="0" fillId="0" borderId="4" xfId="0" applyNumberFormat="1" applyFont="1" applyFill="1" applyBorder="1" applyAlignment="1">
      <alignment vertical="center" wrapText="1"/>
    </xf>
    <xf numFmtId="0" fontId="0" fillId="0" borderId="18" xfId="0" applyFont="1" applyFill="1" applyBorder="1" applyAlignment="1">
      <alignment vertical="top" wrapText="1"/>
    </xf>
    <xf numFmtId="9" fontId="0" fillId="0" borderId="19" xfId="0" applyNumberFormat="1" applyFont="1" applyFill="1" applyBorder="1" applyAlignment="1">
      <alignment vertical="center" wrapText="1"/>
    </xf>
    <xf numFmtId="9" fontId="0" fillId="0" borderId="18" xfId="0" applyNumberFormat="1" applyFont="1" applyFill="1" applyBorder="1" applyAlignment="1">
      <alignment vertical="center" wrapText="1"/>
    </xf>
    <xf numFmtId="0" fontId="17" fillId="13" borderId="31" xfId="0" applyFont="1" applyFill="1" applyBorder="1" applyAlignment="1">
      <alignment horizontal="center" vertical="center"/>
    </xf>
    <xf numFmtId="0" fontId="17" fillId="12" borderId="63" xfId="0" applyFont="1" applyFill="1" applyBorder="1" applyAlignment="1">
      <alignment horizontal="center" vertical="center" wrapText="1"/>
    </xf>
    <xf numFmtId="0" fontId="0" fillId="0" borderId="0" xfId="0" applyFont="1"/>
    <xf numFmtId="0" fontId="14" fillId="12" borderId="62" xfId="0" applyFont="1" applyFill="1" applyBorder="1" applyAlignment="1">
      <alignment horizontal="center" vertical="center" wrapText="1"/>
    </xf>
    <xf numFmtId="0" fontId="0" fillId="2" borderId="27" xfId="0" applyFont="1" applyFill="1" applyBorder="1" applyAlignment="1">
      <alignment vertical="center" wrapText="1"/>
    </xf>
    <xf numFmtId="0" fontId="1" fillId="0" borderId="0" xfId="0" applyFont="1" applyAlignment="1">
      <alignment horizontal="center" vertical="center"/>
    </xf>
    <xf numFmtId="0" fontId="0" fillId="0" borderId="10" xfId="0" applyBorder="1"/>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2" xfId="0" applyFont="1" applyFill="1" applyBorder="1" applyAlignment="1">
      <alignment horizontal="left" vertical="top"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1" fillId="0" borderId="31"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68" xfId="0" applyFont="1" applyBorder="1" applyAlignment="1">
      <alignment horizontal="center" vertical="center"/>
    </xf>
    <xf numFmtId="0" fontId="1" fillId="9" borderId="68" xfId="0" applyFont="1" applyFill="1" applyBorder="1" applyAlignment="1">
      <alignment horizontal="center"/>
    </xf>
    <xf numFmtId="0" fontId="1" fillId="9" borderId="8" xfId="0" applyFont="1" applyFill="1" applyBorder="1" applyAlignment="1">
      <alignment horizontal="center"/>
    </xf>
    <xf numFmtId="0" fontId="1" fillId="10" borderId="7" xfId="0" applyFont="1" applyFill="1" applyBorder="1" applyAlignment="1">
      <alignment horizontal="center"/>
    </xf>
    <xf numFmtId="0" fontId="1" fillId="9" borderId="61" xfId="0" applyFont="1" applyFill="1" applyBorder="1" applyAlignment="1">
      <alignment horizontal="center"/>
    </xf>
    <xf numFmtId="0" fontId="1" fillId="9" borderId="31" xfId="0" applyFont="1" applyFill="1" applyBorder="1" applyAlignment="1">
      <alignment horizontal="center"/>
    </xf>
    <xf numFmtId="0" fontId="1" fillId="10" borderId="3" xfId="0" applyFont="1" applyFill="1" applyBorder="1" applyAlignment="1">
      <alignment horizontal="center"/>
    </xf>
    <xf numFmtId="0" fontId="1" fillId="7" borderId="68" xfId="0" applyFont="1" applyFill="1" applyBorder="1" applyAlignment="1">
      <alignment horizontal="center"/>
    </xf>
    <xf numFmtId="0" fontId="1" fillId="7" borderId="8" xfId="0" applyFont="1" applyFill="1" applyBorder="1" applyAlignment="1">
      <alignment horizontal="center"/>
    </xf>
    <xf numFmtId="0" fontId="1" fillId="7" borderId="67" xfId="0" applyFont="1" applyFill="1" applyBorder="1" applyAlignment="1">
      <alignment horizontal="center"/>
    </xf>
    <xf numFmtId="0" fontId="17" fillId="13" borderId="31"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7" fillId="13" borderId="63" xfId="0" applyFont="1" applyFill="1" applyBorder="1" applyAlignment="1">
      <alignment horizontal="center" vertical="center" wrapText="1"/>
    </xf>
    <xf numFmtId="0" fontId="10" fillId="14" borderId="60" xfId="0" applyFont="1" applyFill="1" applyBorder="1" applyAlignment="1">
      <alignment horizontal="center" vertical="center"/>
    </xf>
    <xf numFmtId="0" fontId="10" fillId="14" borderId="66" xfId="0" applyFont="1" applyFill="1" applyBorder="1" applyAlignment="1">
      <alignment horizontal="center" vertical="center"/>
    </xf>
    <xf numFmtId="0" fontId="10" fillId="14" borderId="61" xfId="0" applyFont="1" applyFill="1" applyBorder="1" applyAlignment="1">
      <alignment horizontal="center" vertical="center"/>
    </xf>
    <xf numFmtId="0" fontId="10" fillId="14" borderId="9" xfId="0" applyFont="1" applyFill="1" applyBorder="1" applyAlignment="1">
      <alignment horizontal="center" vertical="center"/>
    </xf>
    <xf numFmtId="0" fontId="10" fillId="14" borderId="10" xfId="0" applyFont="1" applyFill="1" applyBorder="1" applyAlignment="1">
      <alignment horizontal="center" vertical="center"/>
    </xf>
    <xf numFmtId="0" fontId="10" fillId="14" borderId="11" xfId="0" applyFont="1" applyFill="1" applyBorder="1" applyAlignment="1">
      <alignment horizontal="center" vertical="center"/>
    </xf>
    <xf numFmtId="0" fontId="1" fillId="8" borderId="8" xfId="0" applyFont="1" applyFill="1" applyBorder="1" applyAlignment="1">
      <alignment horizontal="center"/>
    </xf>
    <xf numFmtId="0" fontId="1" fillId="8" borderId="67" xfId="0" applyFont="1" applyFill="1" applyBorder="1" applyAlignment="1">
      <alignment horizontal="center"/>
    </xf>
    <xf numFmtId="3" fontId="0" fillId="0" borderId="16" xfId="0" applyNumberFormat="1" applyBorder="1" applyAlignment="1">
      <alignment horizontal="center" vertical="top" wrapText="1"/>
    </xf>
    <xf numFmtId="3" fontId="0" fillId="0" borderId="2" xfId="0" applyNumberFormat="1" applyBorder="1" applyAlignment="1">
      <alignment horizontal="center" vertical="top" wrapText="1"/>
    </xf>
    <xf numFmtId="0" fontId="14" fillId="13" borderId="31" xfId="0" applyFont="1" applyFill="1" applyBorder="1" applyAlignment="1">
      <alignment horizontal="center" vertical="center"/>
    </xf>
    <xf numFmtId="0" fontId="14" fillId="13" borderId="67" xfId="0" applyFont="1" applyFill="1" applyBorder="1" applyAlignment="1">
      <alignment horizontal="center" vertical="center"/>
    </xf>
    <xf numFmtId="0" fontId="1" fillId="8" borderId="31" xfId="0" applyFont="1" applyFill="1" applyBorder="1" applyAlignment="1">
      <alignment horizontal="center"/>
    </xf>
    <xf numFmtId="0" fontId="1" fillId="8" borderId="60" xfId="0" applyFont="1" applyFill="1" applyBorder="1" applyAlignment="1">
      <alignment horizontal="center"/>
    </xf>
    <xf numFmtId="0" fontId="1" fillId="7" borderId="61" xfId="0" applyFont="1" applyFill="1" applyBorder="1" applyAlignment="1">
      <alignment horizontal="center"/>
    </xf>
    <xf numFmtId="0" fontId="1" fillId="7" borderId="31" xfId="0" applyFont="1" applyFill="1" applyBorder="1" applyAlignment="1">
      <alignment horizontal="center"/>
    </xf>
    <xf numFmtId="0" fontId="1" fillId="7" borderId="60" xfId="0" applyFont="1" applyFill="1" applyBorder="1" applyAlignment="1">
      <alignment horizontal="center"/>
    </xf>
    <xf numFmtId="0" fontId="17" fillId="13" borderId="31" xfId="0" applyFont="1" applyFill="1" applyBorder="1" applyAlignment="1">
      <alignment horizontal="center" vertical="center"/>
    </xf>
    <xf numFmtId="0" fontId="17" fillId="13" borderId="63" xfId="0" applyFont="1" applyFill="1" applyBorder="1" applyAlignment="1">
      <alignment horizontal="center" vertical="center"/>
    </xf>
    <xf numFmtId="0" fontId="10" fillId="4" borderId="0" xfId="0" applyFont="1" applyFill="1" applyAlignment="1">
      <alignment horizontal="center" vertical="center"/>
    </xf>
    <xf numFmtId="0" fontId="14" fillId="13" borderId="31" xfId="0" applyFont="1" applyFill="1" applyBorder="1" applyAlignment="1">
      <alignment horizontal="center" vertical="center" wrapText="1"/>
    </xf>
    <xf numFmtId="0" fontId="14" fillId="13" borderId="63" xfId="0" applyFont="1" applyFill="1" applyBorder="1" applyAlignment="1">
      <alignment horizontal="center" vertical="center" wrapText="1"/>
    </xf>
    <xf numFmtId="0" fontId="15" fillId="11" borderId="67" xfId="0" applyFont="1" applyFill="1" applyBorder="1" applyAlignment="1">
      <alignment horizontal="center" vertical="center" wrapText="1"/>
    </xf>
    <xf numFmtId="0" fontId="15" fillId="11" borderId="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0" fillId="0" borderId="79"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2" xfId="0" applyFont="1" applyFill="1" applyBorder="1" applyAlignment="1">
      <alignment horizontal="left" vertical="top" wrapText="1"/>
    </xf>
    <xf numFmtId="3" fontId="0" fillId="0" borderId="4" xfId="0" applyNumberFormat="1" applyBorder="1" applyAlignment="1">
      <alignment horizontal="center" vertical="center" wrapText="1"/>
    </xf>
    <xf numFmtId="3" fontId="0" fillId="0" borderId="5" xfId="0" applyNumberFormat="1" applyBorder="1" applyAlignment="1">
      <alignment horizontal="center" vertical="center" wrapText="1"/>
    </xf>
    <xf numFmtId="3" fontId="0" fillId="0" borderId="6" xfId="0" applyNumberFormat="1" applyBorder="1" applyAlignment="1">
      <alignment horizontal="center" vertical="center" wrapText="1"/>
    </xf>
    <xf numFmtId="0" fontId="14" fillId="13" borderId="8" xfId="0" applyFont="1" applyFill="1" applyBorder="1" applyAlignment="1">
      <alignment horizontal="center" vertical="center"/>
    </xf>
    <xf numFmtId="0" fontId="14" fillId="13" borderId="63" xfId="0" applyFont="1" applyFill="1" applyBorder="1" applyAlignment="1">
      <alignment horizontal="center" vertical="center"/>
    </xf>
    <xf numFmtId="0" fontId="14" fillId="13" borderId="8" xfId="0" applyFont="1" applyFill="1" applyBorder="1" applyAlignment="1">
      <alignment horizontal="center" vertical="center" wrapText="1"/>
    </xf>
    <xf numFmtId="0" fontId="17" fillId="13" borderId="60" xfId="0" applyFont="1" applyFill="1" applyBorder="1" applyAlignment="1">
      <alignment horizontal="center" vertical="center"/>
    </xf>
    <xf numFmtId="0" fontId="17" fillId="13" borderId="66" xfId="0" applyFont="1" applyFill="1" applyBorder="1" applyAlignment="1">
      <alignment horizontal="center" vertical="center"/>
    </xf>
    <xf numFmtId="0" fontId="17" fillId="13" borderId="61" xfId="0" applyFont="1" applyFill="1" applyBorder="1" applyAlignment="1">
      <alignment horizontal="center" vertical="center"/>
    </xf>
    <xf numFmtId="0" fontId="17" fillId="13" borderId="83" xfId="0" applyFont="1" applyFill="1" applyBorder="1" applyAlignment="1">
      <alignment horizontal="center" vertical="center"/>
    </xf>
    <xf numFmtId="0" fontId="17" fillId="13" borderId="82" xfId="0" applyFont="1" applyFill="1" applyBorder="1" applyAlignment="1">
      <alignment horizontal="center" vertical="center"/>
    </xf>
    <xf numFmtId="0" fontId="17" fillId="13" borderId="84" xfId="0" applyFont="1" applyFill="1" applyBorder="1" applyAlignment="1">
      <alignment horizontal="center" vertical="center"/>
    </xf>
    <xf numFmtId="0" fontId="0" fillId="0" borderId="8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1" xfId="0" applyFont="1" applyFill="1" applyBorder="1" applyAlignment="1">
      <alignment horizontal="left" vertical="top" wrapText="1"/>
    </xf>
    <xf numFmtId="0" fontId="17" fillId="13" borderId="9" xfId="0" applyFont="1" applyFill="1" applyBorder="1" applyAlignment="1">
      <alignment horizontal="center" vertical="center"/>
    </xf>
    <xf numFmtId="0" fontId="17" fillId="13" borderId="10" xfId="0" applyFont="1" applyFill="1" applyBorder="1" applyAlignment="1">
      <alignment horizontal="center" vertical="center"/>
    </xf>
    <xf numFmtId="0" fontId="17" fillId="13"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MATRIZ EVAL GENERAL'!A1"/><Relationship Id="rId2" Type="http://schemas.openxmlformats.org/officeDocument/2006/relationships/hyperlink" Target="#'BASE DATOS'!A1"/><Relationship Id="rId1" Type="http://schemas.openxmlformats.org/officeDocument/2006/relationships/hyperlink" Target="#NORMA!A1"/><Relationship Id="rId5" Type="http://schemas.openxmlformats.org/officeDocument/2006/relationships/hyperlink" Target="#PROCESOS!A1"/><Relationship Id="rId4" Type="http://schemas.openxmlformats.org/officeDocument/2006/relationships/hyperlink" Target="#'METAS PROGRAMADAS'!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3</xdr:col>
      <xdr:colOff>463826</xdr:colOff>
      <xdr:row>9</xdr:row>
      <xdr:rowOff>154471</xdr:rowOff>
    </xdr:from>
    <xdr:to>
      <xdr:col>5</xdr:col>
      <xdr:colOff>588065</xdr:colOff>
      <xdr:row>13</xdr:row>
      <xdr:rowOff>40171</xdr:rowOff>
    </xdr:to>
    <xdr:sp macro="" textlink="">
      <xdr:nvSpPr>
        <xdr:cNvPr id="2" name="Rectángulo redondeado 1">
          <a:hlinkClick xmlns:r="http://schemas.openxmlformats.org/officeDocument/2006/relationships" r:id="rId1"/>
        </xdr:cNvPr>
        <xdr:cNvSpPr/>
      </xdr:nvSpPr>
      <xdr:spPr>
        <a:xfrm>
          <a:off x="2749826" y="1868971"/>
          <a:ext cx="1648239" cy="647700"/>
        </a:xfrm>
        <a:prstGeom prst="roundRect">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419" sz="1400" b="1">
              <a:latin typeface="Arial" panose="020B0604020202020204" pitchFamily="34" charset="0"/>
              <a:cs typeface="Arial" panose="020B0604020202020204" pitchFamily="34" charset="0"/>
            </a:rPr>
            <a:t>NORMA</a:t>
          </a:r>
        </a:p>
      </xdr:txBody>
    </xdr:sp>
    <xdr:clientData/>
  </xdr:twoCellAnchor>
  <xdr:twoCellAnchor>
    <xdr:from>
      <xdr:col>0</xdr:col>
      <xdr:colOff>745435</xdr:colOff>
      <xdr:row>9</xdr:row>
      <xdr:rowOff>146188</xdr:rowOff>
    </xdr:from>
    <xdr:to>
      <xdr:col>3</xdr:col>
      <xdr:colOff>107674</xdr:colOff>
      <xdr:row>13</xdr:row>
      <xdr:rowOff>31888</xdr:rowOff>
    </xdr:to>
    <xdr:sp macro="" textlink="">
      <xdr:nvSpPr>
        <xdr:cNvPr id="4" name="Rectángulo redondeado 3">
          <a:hlinkClick xmlns:r="http://schemas.openxmlformats.org/officeDocument/2006/relationships" r:id="rId2"/>
        </xdr:cNvPr>
        <xdr:cNvSpPr/>
      </xdr:nvSpPr>
      <xdr:spPr>
        <a:xfrm>
          <a:off x="745435" y="1860688"/>
          <a:ext cx="1648239" cy="647700"/>
        </a:xfrm>
        <a:prstGeom prst="roundRect">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419" sz="1400" b="1">
              <a:latin typeface="Arial" panose="020B0604020202020204" pitchFamily="34" charset="0"/>
              <a:cs typeface="Arial" panose="020B0604020202020204" pitchFamily="34" charset="0"/>
            </a:rPr>
            <a:t>BASE DATOS</a:t>
          </a:r>
        </a:p>
      </xdr:txBody>
    </xdr:sp>
    <xdr:clientData/>
  </xdr:twoCellAnchor>
  <xdr:twoCellAnchor>
    <xdr:from>
      <xdr:col>6</xdr:col>
      <xdr:colOff>223630</xdr:colOff>
      <xdr:row>4</xdr:row>
      <xdr:rowOff>91109</xdr:rowOff>
    </xdr:from>
    <xdr:to>
      <xdr:col>8</xdr:col>
      <xdr:colOff>505239</xdr:colOff>
      <xdr:row>8</xdr:row>
      <xdr:rowOff>48453</xdr:rowOff>
    </xdr:to>
    <xdr:sp macro="" textlink="">
      <xdr:nvSpPr>
        <xdr:cNvPr id="5" name="Rectángulo redondeado 4"/>
        <xdr:cNvSpPr/>
      </xdr:nvSpPr>
      <xdr:spPr>
        <a:xfrm>
          <a:off x="4795630" y="853109"/>
          <a:ext cx="1805609" cy="719344"/>
        </a:xfrm>
        <a:prstGeom prst="roundRect">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419" sz="1800" b="1">
              <a:latin typeface="Arial" panose="020B0604020202020204" pitchFamily="34" charset="0"/>
              <a:cs typeface="Arial" panose="020B0604020202020204" pitchFamily="34" charset="0"/>
            </a:rPr>
            <a:t>MENU PRINCIPAL</a:t>
          </a:r>
        </a:p>
      </xdr:txBody>
    </xdr:sp>
    <xdr:clientData/>
  </xdr:twoCellAnchor>
  <xdr:twoCellAnchor>
    <xdr:from>
      <xdr:col>9</xdr:col>
      <xdr:colOff>169791</xdr:colOff>
      <xdr:row>9</xdr:row>
      <xdr:rowOff>124240</xdr:rowOff>
    </xdr:from>
    <xdr:to>
      <xdr:col>11</xdr:col>
      <xdr:colOff>389282</xdr:colOff>
      <xdr:row>13</xdr:row>
      <xdr:rowOff>66262</xdr:rowOff>
    </xdr:to>
    <xdr:sp macro="" textlink="">
      <xdr:nvSpPr>
        <xdr:cNvPr id="6" name="Rectángulo redondeado 5">
          <a:hlinkClick xmlns:r="http://schemas.openxmlformats.org/officeDocument/2006/relationships" r:id="rId3"/>
        </xdr:cNvPr>
        <xdr:cNvSpPr/>
      </xdr:nvSpPr>
      <xdr:spPr>
        <a:xfrm>
          <a:off x="7027791" y="1838740"/>
          <a:ext cx="1743491" cy="704022"/>
        </a:xfrm>
        <a:prstGeom prst="roundRect">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419" sz="1200" b="1">
              <a:latin typeface="Arial" panose="020B0604020202020204" pitchFamily="34" charset="0"/>
              <a:cs typeface="Arial" panose="020B0604020202020204" pitchFamily="34" charset="0"/>
            </a:rPr>
            <a:t>MATRIZ</a:t>
          </a:r>
          <a:r>
            <a:rPr lang="es-419" sz="1200" b="1" baseline="0">
              <a:latin typeface="Arial" panose="020B0604020202020204" pitchFamily="34" charset="0"/>
              <a:cs typeface="Arial" panose="020B0604020202020204" pitchFamily="34" charset="0"/>
            </a:rPr>
            <a:t> EVALUATIVA GENERAL</a:t>
          </a:r>
          <a:endParaRPr lang="es-419" sz="1200" b="1">
            <a:latin typeface="Arial" panose="020B0604020202020204" pitchFamily="34" charset="0"/>
            <a:cs typeface="Arial" panose="020B0604020202020204" pitchFamily="34" charset="0"/>
          </a:endParaRPr>
        </a:p>
      </xdr:txBody>
    </xdr:sp>
    <xdr:clientData/>
  </xdr:twoCellAnchor>
  <xdr:twoCellAnchor>
    <xdr:from>
      <xdr:col>6</xdr:col>
      <xdr:colOff>273327</xdr:colOff>
      <xdr:row>9</xdr:row>
      <xdr:rowOff>154472</xdr:rowOff>
    </xdr:from>
    <xdr:to>
      <xdr:col>8</xdr:col>
      <xdr:colOff>480391</xdr:colOff>
      <xdr:row>13</xdr:row>
      <xdr:rowOff>40172</xdr:rowOff>
    </xdr:to>
    <xdr:sp macro="" textlink="">
      <xdr:nvSpPr>
        <xdr:cNvPr id="7" name="Rectángulo redondeado 6">
          <a:hlinkClick xmlns:r="http://schemas.openxmlformats.org/officeDocument/2006/relationships" r:id="rId4"/>
        </xdr:cNvPr>
        <xdr:cNvSpPr/>
      </xdr:nvSpPr>
      <xdr:spPr>
        <a:xfrm>
          <a:off x="4845327" y="1868972"/>
          <a:ext cx="1731064" cy="647700"/>
        </a:xfrm>
        <a:prstGeom prst="roundRect">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419" sz="1400" b="1">
              <a:latin typeface="Arial" panose="020B0604020202020204" pitchFamily="34" charset="0"/>
              <a:cs typeface="Arial" panose="020B0604020202020204" pitchFamily="34" charset="0"/>
            </a:rPr>
            <a:t>METAS PROGRAMADAS</a:t>
          </a:r>
        </a:p>
      </xdr:txBody>
    </xdr:sp>
    <xdr:clientData/>
  </xdr:twoCellAnchor>
  <xdr:twoCellAnchor>
    <xdr:from>
      <xdr:col>4</xdr:col>
      <xdr:colOff>248478</xdr:colOff>
      <xdr:row>0</xdr:row>
      <xdr:rowOff>149087</xdr:rowOff>
    </xdr:from>
    <xdr:to>
      <xdr:col>10</xdr:col>
      <xdr:colOff>513522</xdr:colOff>
      <xdr:row>3</xdr:row>
      <xdr:rowOff>41413</xdr:rowOff>
    </xdr:to>
    <xdr:sp macro="" textlink="">
      <xdr:nvSpPr>
        <xdr:cNvPr id="8" name="Doble onda 7"/>
        <xdr:cNvSpPr/>
      </xdr:nvSpPr>
      <xdr:spPr>
        <a:xfrm>
          <a:off x="3296478" y="149087"/>
          <a:ext cx="4837044" cy="463826"/>
        </a:xfrm>
        <a:prstGeom prst="doubleWave">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419" sz="1100"/>
            <a:t>	</a:t>
          </a:r>
          <a:r>
            <a:rPr lang="es-419" sz="1400" b="1">
              <a:latin typeface="Arial" panose="020B0604020202020204" pitchFamily="34" charset="0"/>
              <a:cs typeface="Arial" panose="020B0604020202020204" pitchFamily="34" charset="0"/>
            </a:rPr>
            <a:t> MUNICIPALIDAD DE GARABITO</a:t>
          </a:r>
        </a:p>
      </xdr:txBody>
    </xdr:sp>
    <xdr:clientData/>
  </xdr:twoCellAnchor>
  <xdr:twoCellAnchor>
    <xdr:from>
      <xdr:col>9</xdr:col>
      <xdr:colOff>198783</xdr:colOff>
      <xdr:row>14</xdr:row>
      <xdr:rowOff>66261</xdr:rowOff>
    </xdr:from>
    <xdr:to>
      <xdr:col>11</xdr:col>
      <xdr:colOff>289891</xdr:colOff>
      <xdr:row>16</xdr:row>
      <xdr:rowOff>165652</xdr:rowOff>
    </xdr:to>
    <xdr:sp macro="" textlink="">
      <xdr:nvSpPr>
        <xdr:cNvPr id="3" name="Rectángulo redondeado 2">
          <a:hlinkClick xmlns:r="http://schemas.openxmlformats.org/officeDocument/2006/relationships" r:id="rId5"/>
        </xdr:cNvPr>
        <xdr:cNvSpPr/>
      </xdr:nvSpPr>
      <xdr:spPr>
        <a:xfrm>
          <a:off x="7056783" y="2733261"/>
          <a:ext cx="1615108" cy="480391"/>
        </a:xfrm>
        <a:prstGeom prst="roundRect">
          <a:avLst/>
        </a:prstGeom>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419" sz="1100" b="0">
              <a:latin typeface="Arial" panose="020B0604020202020204" pitchFamily="34" charset="0"/>
              <a:cs typeface="Arial" panose="020B0604020202020204" pitchFamily="34" charset="0"/>
            </a:rPr>
            <a:t>PROCESOS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419100</xdr:colOff>
      <xdr:row>0</xdr:row>
      <xdr:rowOff>47625</xdr:rowOff>
    </xdr:from>
    <xdr:to>
      <xdr:col>0</xdr:col>
      <xdr:colOff>1885950</xdr:colOff>
      <xdr:row>0</xdr:row>
      <xdr:rowOff>514350</xdr:rowOff>
    </xdr:to>
    <xdr:sp macro="" textlink="">
      <xdr:nvSpPr>
        <xdr:cNvPr id="2" name="Flecha derecha 1">
          <a:hlinkClick xmlns:r="http://schemas.openxmlformats.org/officeDocument/2006/relationships" r:id="rId1"/>
        </xdr:cNvPr>
        <xdr:cNvSpPr/>
      </xdr:nvSpPr>
      <xdr:spPr>
        <a:xfrm flipH="1">
          <a:off x="419100" y="47625"/>
          <a:ext cx="1466850" cy="466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419" sz="1100"/>
            <a:t>    BASE</a:t>
          </a:r>
          <a:r>
            <a:rPr lang="es-419" sz="1100" baseline="0"/>
            <a:t> DATOS</a:t>
          </a:r>
          <a:endParaRPr lang="es-419"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114299</xdr:rowOff>
    </xdr:from>
    <xdr:to>
      <xdr:col>15</xdr:col>
      <xdr:colOff>400050</xdr:colOff>
      <xdr:row>35</xdr:row>
      <xdr:rowOff>123824</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5799"/>
          <a:ext cx="11830050" cy="610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200024</xdr:colOff>
      <xdr:row>0</xdr:row>
      <xdr:rowOff>76199</xdr:rowOff>
    </xdr:from>
    <xdr:to>
      <xdr:col>11</xdr:col>
      <xdr:colOff>590549</xdr:colOff>
      <xdr:row>2</xdr:row>
      <xdr:rowOff>104774</xdr:rowOff>
    </xdr:to>
    <xdr:sp macro="" textlink="">
      <xdr:nvSpPr>
        <xdr:cNvPr id="4" name="Flecha derecha 3">
          <a:hlinkClick xmlns:r="http://schemas.openxmlformats.org/officeDocument/2006/relationships" r:id="rId2"/>
        </xdr:cNvPr>
        <xdr:cNvSpPr/>
      </xdr:nvSpPr>
      <xdr:spPr>
        <a:xfrm flipH="1">
          <a:off x="7820024" y="76199"/>
          <a:ext cx="1152525" cy="409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419" sz="1100" b="1"/>
            <a:t>NORMA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304799</xdr:colOff>
      <xdr:row>0</xdr:row>
      <xdr:rowOff>38100</xdr:rowOff>
    </xdr:from>
    <xdr:to>
      <xdr:col>0</xdr:col>
      <xdr:colOff>2143124</xdr:colOff>
      <xdr:row>2</xdr:row>
      <xdr:rowOff>85725</xdr:rowOff>
    </xdr:to>
    <xdr:sp macro="" textlink="">
      <xdr:nvSpPr>
        <xdr:cNvPr id="2" name="Flecha derecha 1">
          <a:hlinkClick xmlns:r="http://schemas.openxmlformats.org/officeDocument/2006/relationships" r:id="rId1"/>
        </xdr:cNvPr>
        <xdr:cNvSpPr/>
      </xdr:nvSpPr>
      <xdr:spPr>
        <a:xfrm flipH="1">
          <a:off x="304799" y="38100"/>
          <a:ext cx="18383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419" sz="1100"/>
            <a:t>   </a:t>
          </a:r>
          <a:r>
            <a:rPr lang="es-419" sz="1100" b="1"/>
            <a:t>METAS PROGRAMADAS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1209675</xdr:colOff>
      <xdr:row>0</xdr:row>
      <xdr:rowOff>0</xdr:rowOff>
    </xdr:from>
    <xdr:to>
      <xdr:col>6</xdr:col>
      <xdr:colOff>114299</xdr:colOff>
      <xdr:row>1</xdr:row>
      <xdr:rowOff>19050</xdr:rowOff>
    </xdr:to>
    <xdr:sp macro="" textlink="">
      <xdr:nvSpPr>
        <xdr:cNvPr id="4" name="Flecha derecha 3">
          <a:hlinkClick xmlns:r="http://schemas.openxmlformats.org/officeDocument/2006/relationships" r:id="rId1"/>
        </xdr:cNvPr>
        <xdr:cNvSpPr/>
      </xdr:nvSpPr>
      <xdr:spPr>
        <a:xfrm flipH="1">
          <a:off x="5915025" y="0"/>
          <a:ext cx="2190749" cy="504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419" sz="1100"/>
            <a:t>  </a:t>
          </a:r>
          <a:r>
            <a:rPr lang="es-419" sz="1100" b="1" baseline="0"/>
            <a:t> MATRIZ EVAL. GENERAL</a:t>
          </a:r>
          <a:endParaRPr lang="es-419"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DELO%20MATRIZ%20%20EVAL.%20METAS,%20I%20TRIMESTRE%20POR%20PROCESOS%20AL%2008-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ASE DATOS"/>
      <sheetName val="NORMA"/>
      <sheetName val="METAS PROGRAMADAS"/>
      <sheetName val="MATRIZ EVAL GENERAL"/>
      <sheetName val="PR. AMBIENTAL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zoomScale="115" zoomScaleNormal="115" workbookViewId="0"/>
  </sheetViews>
  <sheetFormatPr baseColWidth="10" defaultRowHeight="15" x14ac:dyDescent="0.25"/>
  <sheetData>
    <row r="1" spans="1:15" x14ac:dyDescent="0.25">
      <c r="A1" s="230"/>
      <c r="B1" s="224"/>
      <c r="C1" s="224"/>
      <c r="D1" s="224"/>
      <c r="E1" s="224"/>
      <c r="F1" s="224"/>
      <c r="G1" s="224"/>
      <c r="H1" s="224"/>
      <c r="I1" s="224"/>
      <c r="J1" s="224"/>
      <c r="K1" s="224"/>
      <c r="L1" s="224"/>
      <c r="M1" s="224"/>
      <c r="N1" s="224"/>
      <c r="O1" s="225"/>
    </row>
    <row r="2" spans="1:15" x14ac:dyDescent="0.25">
      <c r="A2" s="231"/>
      <c r="B2" s="226"/>
      <c r="C2" s="226"/>
      <c r="D2" s="226"/>
      <c r="E2" s="226"/>
      <c r="F2" s="226"/>
      <c r="G2" s="226"/>
      <c r="H2" s="226"/>
      <c r="I2" s="226"/>
      <c r="J2" s="226"/>
      <c r="K2" s="226"/>
      <c r="L2" s="226"/>
      <c r="M2" s="226"/>
      <c r="N2" s="226"/>
      <c r="O2" s="227"/>
    </row>
    <row r="3" spans="1:15" x14ac:dyDescent="0.25">
      <c r="A3" s="231"/>
      <c r="B3" s="226"/>
      <c r="C3" s="226"/>
      <c r="D3" s="226"/>
      <c r="E3" s="226"/>
      <c r="F3" s="226"/>
      <c r="G3" s="226"/>
      <c r="H3" s="226"/>
      <c r="I3" s="226"/>
      <c r="J3" s="226"/>
      <c r="K3" s="226"/>
      <c r="L3" s="226"/>
      <c r="M3" s="226"/>
      <c r="N3" s="226"/>
      <c r="O3" s="227"/>
    </row>
    <row r="4" spans="1:15" x14ac:dyDescent="0.25">
      <c r="A4" s="231"/>
      <c r="B4" s="226"/>
      <c r="C4" s="226"/>
      <c r="D4" s="226"/>
      <c r="E4" s="226"/>
      <c r="F4" s="226"/>
      <c r="G4" s="226"/>
      <c r="H4" s="226"/>
      <c r="I4" s="226"/>
      <c r="J4" s="226"/>
      <c r="K4" s="226"/>
      <c r="L4" s="226"/>
      <c r="M4" s="226"/>
      <c r="N4" s="226"/>
      <c r="O4" s="227"/>
    </row>
    <row r="5" spans="1:15" x14ac:dyDescent="0.25">
      <c r="A5" s="231"/>
      <c r="B5" s="226"/>
      <c r="C5" s="226"/>
      <c r="D5" s="226"/>
      <c r="E5" s="226"/>
      <c r="F5" s="226"/>
      <c r="G5" s="226"/>
      <c r="H5" s="226"/>
      <c r="I5" s="226"/>
      <c r="J5" s="226"/>
      <c r="K5" s="226"/>
      <c r="L5" s="226"/>
      <c r="M5" s="226"/>
      <c r="N5" s="226"/>
      <c r="O5" s="227"/>
    </row>
    <row r="6" spans="1:15" x14ac:dyDescent="0.25">
      <c r="A6" s="231"/>
      <c r="B6" s="226"/>
      <c r="C6" s="226"/>
      <c r="D6" s="226"/>
      <c r="E6" s="226"/>
      <c r="F6" s="226"/>
      <c r="G6" s="226"/>
      <c r="H6" s="226"/>
      <c r="I6" s="226"/>
      <c r="J6" s="226"/>
      <c r="K6" s="226"/>
      <c r="L6" s="226"/>
      <c r="M6" s="226"/>
      <c r="N6" s="226"/>
      <c r="O6" s="227"/>
    </row>
    <row r="7" spans="1:15" x14ac:dyDescent="0.25">
      <c r="A7" s="231"/>
      <c r="B7" s="226"/>
      <c r="C7" s="226"/>
      <c r="D7" s="226"/>
      <c r="E7" s="226"/>
      <c r="F7" s="226"/>
      <c r="G7" s="226"/>
      <c r="H7" s="226"/>
      <c r="I7" s="226"/>
      <c r="J7" s="226"/>
      <c r="K7" s="226"/>
      <c r="L7" s="226"/>
      <c r="M7" s="226"/>
      <c r="N7" s="226"/>
      <c r="O7" s="227"/>
    </row>
    <row r="8" spans="1:15" x14ac:dyDescent="0.25">
      <c r="A8" s="231"/>
      <c r="B8" s="226"/>
      <c r="C8" s="226"/>
      <c r="D8" s="226"/>
      <c r="E8" s="226"/>
      <c r="F8" s="226"/>
      <c r="G8" s="226"/>
      <c r="H8" s="226"/>
      <c r="I8" s="226"/>
      <c r="J8" s="226"/>
      <c r="K8" s="226"/>
      <c r="L8" s="226"/>
      <c r="M8" s="226"/>
      <c r="N8" s="226"/>
      <c r="O8" s="227"/>
    </row>
    <row r="9" spans="1:15" x14ac:dyDescent="0.25">
      <c r="A9" s="231"/>
      <c r="B9" s="226"/>
      <c r="C9" s="226"/>
      <c r="D9" s="226"/>
      <c r="E9" s="226"/>
      <c r="F9" s="226"/>
      <c r="G9" s="226"/>
      <c r="H9" s="226"/>
      <c r="I9" s="226"/>
      <c r="J9" s="226"/>
      <c r="K9" s="226"/>
      <c r="L9" s="226"/>
      <c r="M9" s="226"/>
      <c r="N9" s="226"/>
      <c r="O9" s="227"/>
    </row>
    <row r="10" spans="1:15" x14ac:dyDescent="0.25">
      <c r="A10" s="231"/>
      <c r="B10" s="226"/>
      <c r="C10" s="226"/>
      <c r="D10" s="226"/>
      <c r="E10" s="226"/>
      <c r="F10" s="226"/>
      <c r="G10" s="226"/>
      <c r="H10" s="226"/>
      <c r="I10" s="226"/>
      <c r="J10" s="226"/>
      <c r="K10" s="226"/>
      <c r="L10" s="226"/>
      <c r="M10" s="226"/>
      <c r="N10" s="226"/>
      <c r="O10" s="227"/>
    </row>
    <row r="11" spans="1:15" x14ac:dyDescent="0.25">
      <c r="A11" s="231"/>
      <c r="B11" s="226"/>
      <c r="C11" s="226"/>
      <c r="D11" s="226"/>
      <c r="E11" s="226"/>
      <c r="F11" s="226"/>
      <c r="G11" s="226"/>
      <c r="H11" s="226"/>
      <c r="I11" s="226"/>
      <c r="J11" s="226"/>
      <c r="K11" s="226"/>
      <c r="L11" s="226"/>
      <c r="M11" s="226"/>
      <c r="N11" s="226"/>
      <c r="O11" s="227"/>
    </row>
    <row r="12" spans="1:15" x14ac:dyDescent="0.25">
      <c r="A12" s="231"/>
      <c r="B12" s="226"/>
      <c r="C12" s="226"/>
      <c r="D12" s="226"/>
      <c r="E12" s="226"/>
      <c r="F12" s="226"/>
      <c r="G12" s="226"/>
      <c r="H12" s="226"/>
      <c r="I12" s="226"/>
      <c r="J12" s="226"/>
      <c r="K12" s="226"/>
      <c r="L12" s="226"/>
      <c r="M12" s="226"/>
      <c r="N12" s="226"/>
      <c r="O12" s="227"/>
    </row>
    <row r="13" spans="1:15" x14ac:dyDescent="0.25">
      <c r="A13" s="231"/>
      <c r="B13" s="226"/>
      <c r="C13" s="226"/>
      <c r="D13" s="226"/>
      <c r="E13" s="226"/>
      <c r="F13" s="226"/>
      <c r="G13" s="226"/>
      <c r="H13" s="226"/>
      <c r="I13" s="226"/>
      <c r="J13" s="226"/>
      <c r="K13" s="226"/>
      <c r="L13" s="226"/>
      <c r="M13" s="226"/>
      <c r="N13" s="226"/>
      <c r="O13" s="227"/>
    </row>
    <row r="14" spans="1:15" x14ac:dyDescent="0.25">
      <c r="A14" s="231"/>
      <c r="B14" s="226"/>
      <c r="C14" s="226"/>
      <c r="D14" s="226"/>
      <c r="E14" s="226"/>
      <c r="F14" s="226"/>
      <c r="G14" s="226"/>
      <c r="H14" s="226"/>
      <c r="I14" s="226"/>
      <c r="J14" s="226"/>
      <c r="K14" s="226"/>
      <c r="L14" s="226"/>
      <c r="M14" s="226"/>
      <c r="N14" s="226"/>
      <c r="O14" s="227"/>
    </row>
    <row r="15" spans="1:15" x14ac:dyDescent="0.25">
      <c r="A15" s="231"/>
      <c r="B15" s="226"/>
      <c r="C15" s="226"/>
      <c r="D15" s="226"/>
      <c r="E15" s="226"/>
      <c r="F15" s="226"/>
      <c r="G15" s="226"/>
      <c r="H15" s="226"/>
      <c r="I15" s="226"/>
      <c r="J15" s="226"/>
      <c r="K15" s="226"/>
      <c r="L15" s="226"/>
      <c r="M15" s="226"/>
      <c r="N15" s="226"/>
      <c r="O15" s="227"/>
    </row>
    <row r="16" spans="1:15" x14ac:dyDescent="0.25">
      <c r="A16" s="231"/>
      <c r="B16" s="226"/>
      <c r="C16" s="226"/>
      <c r="D16" s="226"/>
      <c r="E16" s="226"/>
      <c r="F16" s="226"/>
      <c r="G16" s="226"/>
      <c r="H16" s="226"/>
      <c r="I16" s="226"/>
      <c r="J16" s="226"/>
      <c r="K16" s="226"/>
      <c r="L16" s="226"/>
      <c r="M16" s="226"/>
      <c r="N16" s="226"/>
      <c r="O16" s="227"/>
    </row>
    <row r="17" spans="1:15" x14ac:dyDescent="0.25">
      <c r="A17" s="231"/>
      <c r="B17" s="226"/>
      <c r="C17" s="226"/>
      <c r="D17" s="226"/>
      <c r="E17" s="226"/>
      <c r="F17" s="226"/>
      <c r="G17" s="226"/>
      <c r="H17" s="226"/>
      <c r="I17" s="226"/>
      <c r="J17" s="226"/>
      <c r="K17" s="226"/>
      <c r="L17" s="226"/>
      <c r="M17" s="226"/>
      <c r="N17" s="226"/>
      <c r="O17" s="227"/>
    </row>
    <row r="18" spans="1:15" x14ac:dyDescent="0.25">
      <c r="A18" s="231"/>
      <c r="B18" s="226"/>
      <c r="C18" s="226"/>
      <c r="D18" s="226"/>
      <c r="E18" s="226"/>
      <c r="F18" s="226"/>
      <c r="G18" s="226"/>
      <c r="H18" s="226"/>
      <c r="I18" s="226"/>
      <c r="J18" s="226"/>
      <c r="K18" s="226"/>
      <c r="L18" s="226"/>
      <c r="M18" s="226"/>
      <c r="N18" s="226"/>
      <c r="O18" s="227"/>
    </row>
    <row r="19" spans="1:15" x14ac:dyDescent="0.25">
      <c r="A19" s="231"/>
      <c r="B19" s="226"/>
      <c r="C19" s="226"/>
      <c r="D19" s="226"/>
      <c r="E19" s="226"/>
      <c r="F19" s="226"/>
      <c r="G19" s="226"/>
      <c r="H19" s="226"/>
      <c r="I19" s="226"/>
      <c r="J19" s="226"/>
      <c r="K19" s="226"/>
      <c r="L19" s="226"/>
      <c r="M19" s="226"/>
      <c r="N19" s="226"/>
      <c r="O19" s="227"/>
    </row>
    <row r="20" spans="1:15" x14ac:dyDescent="0.25">
      <c r="A20" s="231"/>
      <c r="B20" s="226"/>
      <c r="C20" s="226"/>
      <c r="D20" s="226"/>
      <c r="E20" s="226"/>
      <c r="F20" s="226"/>
      <c r="G20" s="226"/>
      <c r="H20" s="226"/>
      <c r="I20" s="226"/>
      <c r="J20" s="226"/>
      <c r="K20" s="226"/>
      <c r="L20" s="226"/>
      <c r="M20" s="226"/>
      <c r="N20" s="226"/>
      <c r="O20" s="227"/>
    </row>
    <row r="21" spans="1:15" x14ac:dyDescent="0.25">
      <c r="A21" s="231"/>
      <c r="B21" s="226"/>
      <c r="C21" s="226"/>
      <c r="D21" s="226"/>
      <c r="E21" s="226"/>
      <c r="F21" s="226"/>
      <c r="G21" s="226"/>
      <c r="H21" s="226"/>
      <c r="I21" s="226"/>
      <c r="J21" s="226"/>
      <c r="K21" s="226"/>
      <c r="L21" s="226"/>
      <c r="M21" s="226"/>
      <c r="N21" s="226"/>
      <c r="O21" s="227"/>
    </row>
    <row r="22" spans="1:15" x14ac:dyDescent="0.25">
      <c r="A22" s="231"/>
      <c r="B22" s="226"/>
      <c r="C22" s="226"/>
      <c r="D22" s="226"/>
      <c r="E22" s="226"/>
      <c r="F22" s="226"/>
      <c r="G22" s="226"/>
      <c r="H22" s="226"/>
      <c r="I22" s="226"/>
      <c r="J22" s="226"/>
      <c r="K22" s="226"/>
      <c r="L22" s="226"/>
      <c r="M22" s="226"/>
      <c r="N22" s="226"/>
      <c r="O22" s="227"/>
    </row>
    <row r="23" spans="1:15" x14ac:dyDescent="0.25">
      <c r="A23" s="231"/>
      <c r="B23" s="226"/>
      <c r="C23" s="226"/>
      <c r="D23" s="226"/>
      <c r="E23" s="226"/>
      <c r="F23" s="226"/>
      <c r="G23" s="226"/>
      <c r="H23" s="226"/>
      <c r="I23" s="226"/>
      <c r="J23" s="226"/>
      <c r="K23" s="226"/>
      <c r="L23" s="226"/>
      <c r="M23" s="226"/>
      <c r="N23" s="226"/>
      <c r="O23" s="227"/>
    </row>
    <row r="24" spans="1:15" x14ac:dyDescent="0.25">
      <c r="A24" s="231"/>
      <c r="B24" s="226"/>
      <c r="C24" s="226"/>
      <c r="D24" s="226"/>
      <c r="E24" s="226"/>
      <c r="F24" s="226"/>
      <c r="G24" s="226"/>
      <c r="H24" s="226"/>
      <c r="I24" s="226"/>
      <c r="J24" s="226"/>
      <c r="K24" s="226"/>
      <c r="L24" s="226"/>
      <c r="M24" s="226"/>
      <c r="N24" s="226"/>
      <c r="O24" s="227"/>
    </row>
    <row r="25" spans="1:15" x14ac:dyDescent="0.25">
      <c r="A25" s="231"/>
      <c r="B25" s="226"/>
      <c r="C25" s="226"/>
      <c r="D25" s="226"/>
      <c r="E25" s="226"/>
      <c r="F25" s="226"/>
      <c r="G25" s="226"/>
      <c r="H25" s="226"/>
      <c r="I25" s="226"/>
      <c r="J25" s="226"/>
      <c r="K25" s="226"/>
      <c r="L25" s="226"/>
      <c r="M25" s="226"/>
      <c r="N25" s="226"/>
      <c r="O25" s="227"/>
    </row>
    <row r="26" spans="1:15" x14ac:dyDescent="0.25">
      <c r="A26" s="231"/>
      <c r="B26" s="226"/>
      <c r="C26" s="226"/>
      <c r="D26" s="226"/>
      <c r="E26" s="226"/>
      <c r="F26" s="226"/>
      <c r="G26" s="226"/>
      <c r="H26" s="226"/>
      <c r="I26" s="226"/>
      <c r="J26" s="226"/>
      <c r="K26" s="226"/>
      <c r="L26" s="226"/>
      <c r="M26" s="226"/>
      <c r="N26" s="226"/>
      <c r="O26" s="227"/>
    </row>
    <row r="27" spans="1:15" x14ac:dyDescent="0.25">
      <c r="A27" s="231"/>
      <c r="B27" s="226"/>
      <c r="C27" s="226"/>
      <c r="D27" s="226"/>
      <c r="E27" s="226"/>
      <c r="F27" s="226"/>
      <c r="G27" s="226"/>
      <c r="H27" s="226"/>
      <c r="I27" s="226"/>
      <c r="J27" s="226"/>
      <c r="K27" s="226"/>
      <c r="L27" s="226"/>
      <c r="M27" s="226"/>
      <c r="N27" s="226"/>
      <c r="O27" s="227"/>
    </row>
    <row r="28" spans="1:15" x14ac:dyDescent="0.25">
      <c r="A28" s="231"/>
      <c r="B28" s="226"/>
      <c r="C28" s="226"/>
      <c r="D28" s="226"/>
      <c r="E28" s="226"/>
      <c r="F28" s="226"/>
      <c r="G28" s="226"/>
      <c r="H28" s="226"/>
      <c r="I28" s="226"/>
      <c r="J28" s="226"/>
      <c r="K28" s="226"/>
      <c r="L28" s="226"/>
      <c r="M28" s="226"/>
      <c r="N28" s="226"/>
      <c r="O28" s="227"/>
    </row>
    <row r="29" spans="1:15" x14ac:dyDescent="0.25">
      <c r="A29" s="231"/>
      <c r="B29" s="226"/>
      <c r="C29" s="226"/>
      <c r="D29" s="226"/>
      <c r="E29" s="226"/>
      <c r="F29" s="226"/>
      <c r="G29" s="226"/>
      <c r="H29" s="226"/>
      <c r="I29" s="226"/>
      <c r="J29" s="226"/>
      <c r="K29" s="226"/>
      <c r="L29" s="226"/>
      <c r="M29" s="226"/>
      <c r="N29" s="226"/>
      <c r="O29" s="227"/>
    </row>
    <row r="30" spans="1:15" x14ac:dyDescent="0.25">
      <c r="A30" s="231"/>
      <c r="B30" s="226"/>
      <c r="C30" s="226"/>
      <c r="D30" s="226"/>
      <c r="E30" s="226"/>
      <c r="F30" s="226"/>
      <c r="G30" s="226"/>
      <c r="H30" s="226"/>
      <c r="I30" s="226"/>
      <c r="J30" s="226"/>
      <c r="K30" s="226"/>
      <c r="L30" s="226"/>
      <c r="M30" s="226"/>
      <c r="N30" s="226"/>
      <c r="O30" s="227"/>
    </row>
    <row r="31" spans="1:15" x14ac:dyDescent="0.25">
      <c r="A31" s="231"/>
      <c r="B31" s="226"/>
      <c r="C31" s="226"/>
      <c r="D31" s="226"/>
      <c r="E31" s="226"/>
      <c r="F31" s="226"/>
      <c r="G31" s="226"/>
      <c r="H31" s="226"/>
      <c r="I31" s="226"/>
      <c r="J31" s="226"/>
      <c r="K31" s="226"/>
      <c r="L31" s="226"/>
      <c r="M31" s="226"/>
      <c r="N31" s="226"/>
      <c r="O31" s="227"/>
    </row>
    <row r="32" spans="1:15" x14ac:dyDescent="0.25">
      <c r="A32" s="231"/>
      <c r="B32" s="226"/>
      <c r="C32" s="226"/>
      <c r="D32" s="226"/>
      <c r="E32" s="226"/>
      <c r="F32" s="226"/>
      <c r="G32" s="226"/>
      <c r="H32" s="226"/>
      <c r="I32" s="226"/>
      <c r="J32" s="226"/>
      <c r="K32" s="226"/>
      <c r="L32" s="226"/>
      <c r="M32" s="226"/>
      <c r="N32" s="226"/>
      <c r="O32" s="227"/>
    </row>
    <row r="33" spans="1:15" x14ac:dyDescent="0.25">
      <c r="A33" s="231"/>
      <c r="B33" s="226"/>
      <c r="C33" s="226"/>
      <c r="D33" s="226"/>
      <c r="E33" s="226"/>
      <c r="F33" s="226"/>
      <c r="G33" s="226"/>
      <c r="H33" s="226"/>
      <c r="I33" s="226"/>
      <c r="J33" s="226"/>
      <c r="K33" s="226"/>
      <c r="L33" s="226"/>
      <c r="M33" s="226"/>
      <c r="N33" s="226"/>
      <c r="O33" s="227"/>
    </row>
    <row r="34" spans="1:15" x14ac:dyDescent="0.25">
      <c r="A34" s="231"/>
      <c r="B34" s="226"/>
      <c r="C34" s="226"/>
      <c r="D34" s="226"/>
      <c r="E34" s="226"/>
      <c r="F34" s="226"/>
      <c r="G34" s="226"/>
      <c r="H34" s="226"/>
      <c r="I34" s="226"/>
      <c r="J34" s="226"/>
      <c r="K34" s="226"/>
      <c r="L34" s="226"/>
      <c r="M34" s="226"/>
      <c r="N34" s="226"/>
      <c r="O34" s="227"/>
    </row>
    <row r="35" spans="1:15" x14ac:dyDescent="0.25">
      <c r="A35" s="231"/>
      <c r="B35" s="226"/>
      <c r="C35" s="226"/>
      <c r="D35" s="226"/>
      <c r="E35" s="226"/>
      <c r="F35" s="226"/>
      <c r="G35" s="226"/>
      <c r="H35" s="226"/>
      <c r="I35" s="226"/>
      <c r="J35" s="226"/>
      <c r="K35" s="226"/>
      <c r="L35" s="226"/>
      <c r="M35" s="226"/>
      <c r="N35" s="226"/>
      <c r="O35" s="227"/>
    </row>
    <row r="36" spans="1:15" x14ac:dyDescent="0.25">
      <c r="A36" s="231"/>
      <c r="B36" s="226"/>
      <c r="C36" s="226"/>
      <c r="D36" s="226"/>
      <c r="E36" s="226"/>
      <c r="F36" s="226"/>
      <c r="G36" s="226"/>
      <c r="H36" s="226"/>
      <c r="I36" s="226"/>
      <c r="J36" s="226"/>
      <c r="K36" s="226"/>
      <c r="L36" s="226"/>
      <c r="M36" s="226"/>
      <c r="N36" s="226"/>
      <c r="O36" s="227"/>
    </row>
    <row r="37" spans="1:15" x14ac:dyDescent="0.25">
      <c r="A37" s="231"/>
      <c r="B37" s="226"/>
      <c r="C37" s="226"/>
      <c r="D37" s="226"/>
      <c r="E37" s="226"/>
      <c r="F37" s="226"/>
      <c r="G37" s="226"/>
      <c r="H37" s="226"/>
      <c r="I37" s="226"/>
      <c r="J37" s="226"/>
      <c r="K37" s="226"/>
      <c r="L37" s="226"/>
      <c r="M37" s="226"/>
      <c r="N37" s="226"/>
      <c r="O37" s="227"/>
    </row>
    <row r="38" spans="1:15" x14ac:dyDescent="0.25">
      <c r="A38" s="231"/>
      <c r="B38" s="226"/>
      <c r="C38" s="226"/>
      <c r="D38" s="226"/>
      <c r="E38" s="226"/>
      <c r="F38" s="226"/>
      <c r="G38" s="226"/>
      <c r="H38" s="226"/>
      <c r="I38" s="226"/>
      <c r="J38" s="226"/>
      <c r="K38" s="226"/>
      <c r="L38" s="226"/>
      <c r="M38" s="226"/>
      <c r="N38" s="226"/>
      <c r="O38" s="227"/>
    </row>
    <row r="39" spans="1:15" ht="15.75" thickBot="1" x14ac:dyDescent="0.3">
      <c r="A39" s="232"/>
      <c r="B39" s="228"/>
      <c r="C39" s="228"/>
      <c r="D39" s="228"/>
      <c r="E39" s="228"/>
      <c r="F39" s="228"/>
      <c r="G39" s="228"/>
      <c r="H39" s="228"/>
      <c r="I39" s="228"/>
      <c r="J39" s="228"/>
      <c r="K39" s="228"/>
      <c r="L39" s="228"/>
      <c r="M39" s="228"/>
      <c r="N39" s="228"/>
      <c r="O39" s="229"/>
    </row>
  </sheetData>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4"/>
  <sheetViews>
    <sheetView topLeftCell="A388" workbookViewId="0">
      <selection activeCell="E126" sqref="E126"/>
    </sheetView>
  </sheetViews>
  <sheetFormatPr baseColWidth="10" defaultRowHeight="15" x14ac:dyDescent="0.25"/>
  <cols>
    <col min="1" max="1" width="62" customWidth="1"/>
    <col min="2" max="2" width="56.140625" customWidth="1"/>
    <col min="3" max="3" width="52.5703125" customWidth="1"/>
    <col min="4" max="4" width="3.5703125" customWidth="1"/>
    <col min="5" max="5" width="68.85546875" customWidth="1"/>
  </cols>
  <sheetData>
    <row r="1" spans="1:5" ht="35.25" customHeight="1" x14ac:dyDescent="0.25"/>
    <row r="2" spans="1:5" ht="15.75" thickBot="1" x14ac:dyDescent="0.3"/>
    <row r="3" spans="1:5" ht="24" thickBot="1" x14ac:dyDescent="0.4">
      <c r="A3" s="4" t="s">
        <v>44</v>
      </c>
      <c r="B3" s="4" t="s">
        <v>487</v>
      </c>
      <c r="C3" s="4" t="s">
        <v>0</v>
      </c>
      <c r="E3" s="220" t="s">
        <v>533</v>
      </c>
    </row>
    <row r="4" spans="1:5" x14ac:dyDescent="0.25">
      <c r="A4" t="s">
        <v>488</v>
      </c>
      <c r="B4" s="3" t="s">
        <v>3</v>
      </c>
      <c r="C4" s="2" t="s">
        <v>4</v>
      </c>
      <c r="E4" t="s">
        <v>557</v>
      </c>
    </row>
    <row r="5" spans="1:5" x14ac:dyDescent="0.25">
      <c r="A5" t="s">
        <v>529</v>
      </c>
      <c r="B5" s="3" t="s">
        <v>5</v>
      </c>
      <c r="C5" s="3" t="s">
        <v>6</v>
      </c>
      <c r="E5" t="s">
        <v>558</v>
      </c>
    </row>
    <row r="6" spans="1:5" x14ac:dyDescent="0.25">
      <c r="A6" t="s">
        <v>528</v>
      </c>
      <c r="B6" s="3" t="s">
        <v>7</v>
      </c>
      <c r="C6" s="2" t="s">
        <v>8</v>
      </c>
      <c r="E6" t="s">
        <v>559</v>
      </c>
    </row>
    <row r="7" spans="1:5" x14ac:dyDescent="0.25">
      <c r="A7" t="s">
        <v>527</v>
      </c>
      <c r="B7" s="3" t="s">
        <v>9</v>
      </c>
      <c r="C7" s="3" t="s">
        <v>10</v>
      </c>
      <c r="E7" t="s">
        <v>560</v>
      </c>
    </row>
    <row r="8" spans="1:5" x14ac:dyDescent="0.25">
      <c r="A8" t="s">
        <v>489</v>
      </c>
      <c r="B8" s="3" t="s">
        <v>11</v>
      </c>
      <c r="C8" s="3" t="s">
        <v>12</v>
      </c>
      <c r="E8" t="s">
        <v>561</v>
      </c>
    </row>
    <row r="9" spans="1:5" x14ac:dyDescent="0.25">
      <c r="A9" t="s">
        <v>490</v>
      </c>
      <c r="B9" s="3" t="s">
        <v>13</v>
      </c>
      <c r="C9" s="3" t="s">
        <v>14</v>
      </c>
      <c r="E9" t="s">
        <v>562</v>
      </c>
    </row>
    <row r="10" spans="1:5" x14ac:dyDescent="0.25">
      <c r="A10" t="s">
        <v>500</v>
      </c>
      <c r="B10" s="3" t="s">
        <v>15</v>
      </c>
      <c r="C10" s="3" t="s">
        <v>16</v>
      </c>
      <c r="E10" t="s">
        <v>534</v>
      </c>
    </row>
    <row r="11" spans="1:5" x14ac:dyDescent="0.25">
      <c r="A11" t="s">
        <v>501</v>
      </c>
      <c r="B11" s="3" t="s">
        <v>17</v>
      </c>
      <c r="C11" s="3" t="s">
        <v>18</v>
      </c>
      <c r="E11" t="s">
        <v>535</v>
      </c>
    </row>
    <row r="12" spans="1:5" x14ac:dyDescent="0.25">
      <c r="A12" t="s">
        <v>502</v>
      </c>
      <c r="B12" s="3" t="s">
        <v>19</v>
      </c>
      <c r="C12" s="3" t="s">
        <v>20</v>
      </c>
      <c r="E12" t="s">
        <v>628</v>
      </c>
    </row>
    <row r="13" spans="1:5" x14ac:dyDescent="0.25">
      <c r="A13" t="s">
        <v>503</v>
      </c>
      <c r="B13" s="3" t="s">
        <v>21</v>
      </c>
      <c r="C13" s="3" t="s">
        <v>22</v>
      </c>
      <c r="E13" t="s">
        <v>629</v>
      </c>
    </row>
    <row r="14" spans="1:5" x14ac:dyDescent="0.25">
      <c r="A14" t="s">
        <v>504</v>
      </c>
      <c r="B14" s="3" t="s">
        <v>23</v>
      </c>
      <c r="C14" s="3" t="s">
        <v>24</v>
      </c>
      <c r="E14" t="s">
        <v>630</v>
      </c>
    </row>
    <row r="15" spans="1:5" x14ac:dyDescent="0.25">
      <c r="A15" t="s">
        <v>505</v>
      </c>
      <c r="B15" s="3" t="s">
        <v>25</v>
      </c>
      <c r="C15" s="3" t="s">
        <v>26</v>
      </c>
      <c r="E15" t="s">
        <v>631</v>
      </c>
    </row>
    <row r="16" spans="1:5" x14ac:dyDescent="0.25">
      <c r="A16" t="s">
        <v>491</v>
      </c>
      <c r="B16" s="3" t="s">
        <v>27</v>
      </c>
      <c r="C16" s="3" t="s">
        <v>28</v>
      </c>
      <c r="E16" t="s">
        <v>552</v>
      </c>
    </row>
    <row r="17" spans="1:5" x14ac:dyDescent="0.25">
      <c r="A17" t="s">
        <v>492</v>
      </c>
      <c r="B17" s="3" t="s">
        <v>29</v>
      </c>
      <c r="C17" s="3" t="s">
        <v>30</v>
      </c>
      <c r="E17" t="s">
        <v>554</v>
      </c>
    </row>
    <row r="18" spans="1:5" x14ac:dyDescent="0.25">
      <c r="A18" t="s">
        <v>493</v>
      </c>
      <c r="B18" s="3" t="s">
        <v>31</v>
      </c>
      <c r="C18" s="3" t="s">
        <v>32</v>
      </c>
      <c r="E18" t="s">
        <v>553</v>
      </c>
    </row>
    <row r="19" spans="1:5" x14ac:dyDescent="0.25">
      <c r="A19" t="s">
        <v>494</v>
      </c>
      <c r="B19" s="3" t="s">
        <v>33</v>
      </c>
      <c r="C19" s="3" t="s">
        <v>34</v>
      </c>
      <c r="E19" t="s">
        <v>555</v>
      </c>
    </row>
    <row r="20" spans="1:5" x14ac:dyDescent="0.25">
      <c r="A20" t="s">
        <v>495</v>
      </c>
      <c r="B20" s="3" t="s">
        <v>35</v>
      </c>
      <c r="C20" s="3" t="s">
        <v>6</v>
      </c>
      <c r="E20" t="s">
        <v>556</v>
      </c>
    </row>
    <row r="21" spans="1:5" x14ac:dyDescent="0.25">
      <c r="A21" t="s">
        <v>496</v>
      </c>
      <c r="B21" s="3" t="s">
        <v>36</v>
      </c>
      <c r="C21" s="3" t="s">
        <v>37</v>
      </c>
      <c r="E21" t="s">
        <v>563</v>
      </c>
    </row>
    <row r="22" spans="1:5" x14ac:dyDescent="0.25">
      <c r="A22" t="s">
        <v>497</v>
      </c>
      <c r="B22" s="3" t="s">
        <v>38</v>
      </c>
      <c r="C22" s="3" t="s">
        <v>39</v>
      </c>
      <c r="E22" t="s">
        <v>564</v>
      </c>
    </row>
    <row r="23" spans="1:5" x14ac:dyDescent="0.25">
      <c r="B23" s="3"/>
      <c r="C23" s="3" t="s">
        <v>646</v>
      </c>
      <c r="E23" s="223" t="s">
        <v>565</v>
      </c>
    </row>
    <row r="24" spans="1:5" x14ac:dyDescent="0.25">
      <c r="B24" s="3"/>
      <c r="C24" s="3" t="s">
        <v>647</v>
      </c>
      <c r="E24" s="223" t="s">
        <v>566</v>
      </c>
    </row>
    <row r="25" spans="1:5" x14ac:dyDescent="0.25">
      <c r="B25" s="3"/>
      <c r="C25" s="3" t="s">
        <v>648</v>
      </c>
      <c r="E25" s="223" t="s">
        <v>567</v>
      </c>
    </row>
    <row r="26" spans="1:5" x14ac:dyDescent="0.25">
      <c r="B26" s="3"/>
      <c r="C26" s="3" t="s">
        <v>649</v>
      </c>
      <c r="E26" s="223" t="s">
        <v>568</v>
      </c>
    </row>
    <row r="27" spans="1:5" x14ac:dyDescent="0.25">
      <c r="B27" s="3"/>
      <c r="C27" s="3" t="s">
        <v>720</v>
      </c>
      <c r="E27" s="223" t="s">
        <v>569</v>
      </c>
    </row>
    <row r="28" spans="1:5" x14ac:dyDescent="0.25">
      <c r="B28" s="3"/>
      <c r="C28" s="3" t="s">
        <v>721</v>
      </c>
      <c r="E28" s="223" t="s">
        <v>570</v>
      </c>
    </row>
    <row r="29" spans="1:5" x14ac:dyDescent="0.25">
      <c r="B29" s="3"/>
      <c r="C29" s="3" t="s">
        <v>722</v>
      </c>
      <c r="E29" s="223" t="s">
        <v>571</v>
      </c>
    </row>
    <row r="30" spans="1:5" x14ac:dyDescent="0.25">
      <c r="C30" s="3" t="s">
        <v>723</v>
      </c>
      <c r="E30" s="223" t="s">
        <v>572</v>
      </c>
    </row>
    <row r="31" spans="1:5" x14ac:dyDescent="0.25">
      <c r="C31" s="3" t="s">
        <v>724</v>
      </c>
      <c r="E31" s="223" t="s">
        <v>573</v>
      </c>
    </row>
    <row r="32" spans="1:5" x14ac:dyDescent="0.25">
      <c r="C32" s="3" t="s">
        <v>725</v>
      </c>
      <c r="E32" s="223" t="s">
        <v>574</v>
      </c>
    </row>
    <row r="33" spans="1:5" x14ac:dyDescent="0.25">
      <c r="C33" s="3" t="s">
        <v>728</v>
      </c>
      <c r="E33" s="223" t="s">
        <v>575</v>
      </c>
    </row>
    <row r="34" spans="1:5" x14ac:dyDescent="0.25">
      <c r="C34" s="3" t="s">
        <v>727</v>
      </c>
      <c r="E34" s="223" t="s">
        <v>576</v>
      </c>
    </row>
    <row r="35" spans="1:5" x14ac:dyDescent="0.25">
      <c r="C35" s="3" t="s">
        <v>650</v>
      </c>
      <c r="E35" s="223" t="s">
        <v>577</v>
      </c>
    </row>
    <row r="36" spans="1:5" x14ac:dyDescent="0.25">
      <c r="E36" s="223" t="s">
        <v>578</v>
      </c>
    </row>
    <row r="37" spans="1:5" x14ac:dyDescent="0.25">
      <c r="E37" s="223" t="s">
        <v>579</v>
      </c>
    </row>
    <row r="38" spans="1:5" x14ac:dyDescent="0.25">
      <c r="E38" s="223" t="s">
        <v>580</v>
      </c>
    </row>
    <row r="39" spans="1:5" x14ac:dyDescent="0.25">
      <c r="E39" s="223" t="s">
        <v>581</v>
      </c>
    </row>
    <row r="40" spans="1:5" x14ac:dyDescent="0.25">
      <c r="E40" s="223" t="s">
        <v>582</v>
      </c>
    </row>
    <row r="41" spans="1:5" x14ac:dyDescent="0.25">
      <c r="A41" t="s">
        <v>498</v>
      </c>
      <c r="B41" s="3" t="s">
        <v>40</v>
      </c>
      <c r="C41" s="3" t="s">
        <v>41</v>
      </c>
      <c r="E41" s="223" t="s">
        <v>583</v>
      </c>
    </row>
    <row r="42" spans="1:5" x14ac:dyDescent="0.25">
      <c r="A42" t="s">
        <v>499</v>
      </c>
      <c r="B42" s="3" t="s">
        <v>42</v>
      </c>
      <c r="C42" s="3" t="s">
        <v>43</v>
      </c>
      <c r="E42" s="223" t="s">
        <v>584</v>
      </c>
    </row>
    <row r="43" spans="1:5" x14ac:dyDescent="0.25">
      <c r="E43" s="223" t="s">
        <v>585</v>
      </c>
    </row>
    <row r="44" spans="1:5" x14ac:dyDescent="0.25">
      <c r="E44" s="223" t="s">
        <v>586</v>
      </c>
    </row>
    <row r="45" spans="1:5" x14ac:dyDescent="0.25">
      <c r="E45" s="223" t="s">
        <v>587</v>
      </c>
    </row>
    <row r="46" spans="1:5" x14ac:dyDescent="0.25">
      <c r="E46" s="223" t="s">
        <v>588</v>
      </c>
    </row>
    <row r="47" spans="1:5" x14ac:dyDescent="0.25">
      <c r="E47" s="223" t="s">
        <v>589</v>
      </c>
    </row>
    <row r="48" spans="1:5" x14ac:dyDescent="0.25">
      <c r="E48" s="223" t="s">
        <v>590</v>
      </c>
    </row>
    <row r="49" spans="1:5" x14ac:dyDescent="0.25">
      <c r="E49" s="223" t="s">
        <v>591</v>
      </c>
    </row>
    <row r="50" spans="1:5" x14ac:dyDescent="0.25">
      <c r="E50" s="223" t="s">
        <v>536</v>
      </c>
    </row>
    <row r="51" spans="1:5" x14ac:dyDescent="0.25">
      <c r="A51" s="5" t="s">
        <v>45</v>
      </c>
      <c r="E51" s="223" t="s">
        <v>592</v>
      </c>
    </row>
    <row r="52" spans="1:5" x14ac:dyDescent="0.25">
      <c r="E52" s="223" t="s">
        <v>593</v>
      </c>
    </row>
    <row r="53" spans="1:5" x14ac:dyDescent="0.25">
      <c r="A53" t="s">
        <v>46</v>
      </c>
      <c r="E53" s="223" t="s">
        <v>595</v>
      </c>
    </row>
    <row r="54" spans="1:5" x14ac:dyDescent="0.25">
      <c r="A54" t="s">
        <v>47</v>
      </c>
      <c r="E54" s="223" t="s">
        <v>594</v>
      </c>
    </row>
    <row r="55" spans="1:5" x14ac:dyDescent="0.25">
      <c r="A55" s="6" t="s">
        <v>48</v>
      </c>
      <c r="E55" s="223" t="s">
        <v>596</v>
      </c>
    </row>
    <row r="56" spans="1:5" x14ac:dyDescent="0.25">
      <c r="A56" s="6" t="s">
        <v>49</v>
      </c>
      <c r="E56" s="223" t="s">
        <v>597</v>
      </c>
    </row>
    <row r="57" spans="1:5" x14ac:dyDescent="0.25">
      <c r="A57" s="6" t="s">
        <v>50</v>
      </c>
      <c r="E57" s="223" t="s">
        <v>598</v>
      </c>
    </row>
    <row r="58" spans="1:5" x14ac:dyDescent="0.25">
      <c r="A58" s="6" t="s">
        <v>51</v>
      </c>
      <c r="E58" s="223" t="s">
        <v>599</v>
      </c>
    </row>
    <row r="59" spans="1:5" x14ac:dyDescent="0.25">
      <c r="A59" s="6" t="s">
        <v>52</v>
      </c>
      <c r="E59" s="223" t="s">
        <v>600</v>
      </c>
    </row>
    <row r="60" spans="1:5" x14ac:dyDescent="0.25">
      <c r="A60" s="6" t="s">
        <v>53</v>
      </c>
      <c r="E60" s="223" t="s">
        <v>601</v>
      </c>
    </row>
    <row r="61" spans="1:5" x14ac:dyDescent="0.25">
      <c r="A61" s="6" t="s">
        <v>54</v>
      </c>
      <c r="E61" s="223" t="s">
        <v>602</v>
      </c>
    </row>
    <row r="62" spans="1:5" x14ac:dyDescent="0.25">
      <c r="A62" s="6" t="s">
        <v>55</v>
      </c>
      <c r="E62" s="223" t="s">
        <v>603</v>
      </c>
    </row>
    <row r="63" spans="1:5" x14ac:dyDescent="0.25">
      <c r="A63" s="6" t="s">
        <v>56</v>
      </c>
      <c r="E63" s="223" t="s">
        <v>604</v>
      </c>
    </row>
    <row r="64" spans="1:5" x14ac:dyDescent="0.25">
      <c r="A64" s="6" t="s">
        <v>57</v>
      </c>
      <c r="E64" s="223" t="s">
        <v>605</v>
      </c>
    </row>
    <row r="65" spans="1:5" x14ac:dyDescent="0.25">
      <c r="A65" s="6" t="s">
        <v>58</v>
      </c>
      <c r="E65" s="223" t="s">
        <v>606</v>
      </c>
    </row>
    <row r="66" spans="1:5" x14ac:dyDescent="0.25">
      <c r="A66" s="6" t="s">
        <v>59</v>
      </c>
      <c r="E66" s="223" t="s">
        <v>607</v>
      </c>
    </row>
    <row r="67" spans="1:5" x14ac:dyDescent="0.25">
      <c r="A67" s="6" t="s">
        <v>60</v>
      </c>
      <c r="E67" s="223" t="s">
        <v>608</v>
      </c>
    </row>
    <row r="68" spans="1:5" x14ac:dyDescent="0.25">
      <c r="A68" s="6" t="s">
        <v>61</v>
      </c>
      <c r="E68" s="223" t="s">
        <v>609</v>
      </c>
    </row>
    <row r="69" spans="1:5" x14ac:dyDescent="0.25">
      <c r="A69" s="6" t="s">
        <v>62</v>
      </c>
      <c r="E69" s="223" t="s">
        <v>610</v>
      </c>
    </row>
    <row r="70" spans="1:5" x14ac:dyDescent="0.25">
      <c r="A70" s="6" t="s">
        <v>63</v>
      </c>
      <c r="E70" s="223" t="s">
        <v>611</v>
      </c>
    </row>
    <row r="71" spans="1:5" x14ac:dyDescent="0.25">
      <c r="A71" s="6" t="s">
        <v>64</v>
      </c>
      <c r="E71" s="223" t="s">
        <v>612</v>
      </c>
    </row>
    <row r="72" spans="1:5" x14ac:dyDescent="0.25">
      <c r="E72" s="223" t="s">
        <v>636</v>
      </c>
    </row>
    <row r="73" spans="1:5" x14ac:dyDescent="0.25">
      <c r="A73" s="103" t="s">
        <v>482</v>
      </c>
      <c r="E73" s="223" t="s">
        <v>635</v>
      </c>
    </row>
    <row r="74" spans="1:5" x14ac:dyDescent="0.25">
      <c r="A74" s="6" t="s">
        <v>483</v>
      </c>
      <c r="E74" s="223" t="s">
        <v>637</v>
      </c>
    </row>
    <row r="75" spans="1:5" x14ac:dyDescent="0.25">
      <c r="A75" s="6" t="s">
        <v>484</v>
      </c>
      <c r="E75" s="223" t="s">
        <v>638</v>
      </c>
    </row>
    <row r="76" spans="1:5" x14ac:dyDescent="0.25">
      <c r="A76" s="6" t="s">
        <v>485</v>
      </c>
      <c r="E76" s="223" t="s">
        <v>639</v>
      </c>
    </row>
    <row r="77" spans="1:5" x14ac:dyDescent="0.25">
      <c r="A77" s="6" t="s">
        <v>486</v>
      </c>
      <c r="E77" s="223" t="s">
        <v>640</v>
      </c>
    </row>
    <row r="78" spans="1:5" x14ac:dyDescent="0.25">
      <c r="A78" s="6"/>
      <c r="E78" s="223" t="s">
        <v>641</v>
      </c>
    </row>
    <row r="79" spans="1:5" x14ac:dyDescent="0.25">
      <c r="A79" s="6"/>
      <c r="E79" s="223" t="s">
        <v>642</v>
      </c>
    </row>
    <row r="80" spans="1:5" x14ac:dyDescent="0.25">
      <c r="A80" s="83" t="s">
        <v>472</v>
      </c>
      <c r="E80" s="223" t="s">
        <v>643</v>
      </c>
    </row>
    <row r="81" spans="1:5" x14ac:dyDescent="0.25">
      <c r="A81" s="6" t="s">
        <v>468</v>
      </c>
      <c r="E81" s="223" t="s">
        <v>644</v>
      </c>
    </row>
    <row r="82" spans="1:5" x14ac:dyDescent="0.25">
      <c r="A82" s="6" t="s">
        <v>469</v>
      </c>
      <c r="E82" s="223" t="s">
        <v>645</v>
      </c>
    </row>
    <row r="83" spans="1:5" x14ac:dyDescent="0.25">
      <c r="A83" s="6" t="s">
        <v>470</v>
      </c>
      <c r="E83" s="223" t="s">
        <v>690</v>
      </c>
    </row>
    <row r="84" spans="1:5" x14ac:dyDescent="0.25">
      <c r="A84" s="3" t="s">
        <v>471</v>
      </c>
      <c r="E84" s="223" t="s">
        <v>691</v>
      </c>
    </row>
    <row r="85" spans="1:5" x14ac:dyDescent="0.25">
      <c r="E85" s="223" t="s">
        <v>692</v>
      </c>
    </row>
    <row r="86" spans="1:5" x14ac:dyDescent="0.25">
      <c r="E86" t="s">
        <v>718</v>
      </c>
    </row>
    <row r="87" spans="1:5" x14ac:dyDescent="0.25">
      <c r="A87" s="7" t="s">
        <v>65</v>
      </c>
      <c r="E87" s="223" t="s">
        <v>719</v>
      </c>
    </row>
    <row r="88" spans="1:5" x14ac:dyDescent="0.25">
      <c r="A88" t="s">
        <v>66</v>
      </c>
      <c r="E88" s="223"/>
    </row>
    <row r="89" spans="1:5" x14ac:dyDescent="0.25">
      <c r="A89" s="6" t="s">
        <v>67</v>
      </c>
      <c r="E89" s="223"/>
    </row>
    <row r="90" spans="1:5" x14ac:dyDescent="0.25">
      <c r="A90" s="6" t="s">
        <v>68</v>
      </c>
      <c r="E90" s="223"/>
    </row>
    <row r="91" spans="1:5" x14ac:dyDescent="0.25">
      <c r="A91" s="6" t="s">
        <v>69</v>
      </c>
      <c r="E91" s="223"/>
    </row>
    <row r="92" spans="1:5" x14ac:dyDescent="0.25">
      <c r="A92" s="6" t="s">
        <v>70</v>
      </c>
      <c r="E92" s="223"/>
    </row>
    <row r="93" spans="1:5" x14ac:dyDescent="0.25">
      <c r="A93" s="6" t="s">
        <v>71</v>
      </c>
      <c r="E93" s="223"/>
    </row>
    <row r="94" spans="1:5" x14ac:dyDescent="0.25">
      <c r="E94" s="223"/>
    </row>
    <row r="95" spans="1:5" x14ac:dyDescent="0.25">
      <c r="E95" s="223" t="s">
        <v>693</v>
      </c>
    </row>
    <row r="96" spans="1:5" x14ac:dyDescent="0.25">
      <c r="E96" s="223" t="s">
        <v>694</v>
      </c>
    </row>
    <row r="97" spans="5:5" x14ac:dyDescent="0.25">
      <c r="E97" s="223" t="s">
        <v>695</v>
      </c>
    </row>
    <row r="98" spans="5:5" x14ac:dyDescent="0.25">
      <c r="E98" s="223" t="s">
        <v>702</v>
      </c>
    </row>
    <row r="99" spans="5:5" x14ac:dyDescent="0.25">
      <c r="E99" s="223" t="s">
        <v>696</v>
      </c>
    </row>
    <row r="100" spans="5:5" x14ac:dyDescent="0.25">
      <c r="E100" s="223" t="s">
        <v>697</v>
      </c>
    </row>
    <row r="101" spans="5:5" x14ac:dyDescent="0.25">
      <c r="E101" s="223" t="s">
        <v>698</v>
      </c>
    </row>
    <row r="102" spans="5:5" x14ac:dyDescent="0.25">
      <c r="E102" s="223" t="s">
        <v>699</v>
      </c>
    </row>
    <row r="103" spans="5:5" x14ac:dyDescent="0.25">
      <c r="E103" s="223" t="s">
        <v>701</v>
      </c>
    </row>
    <row r="104" spans="5:5" x14ac:dyDescent="0.25">
      <c r="E104" s="223" t="s">
        <v>700</v>
      </c>
    </row>
    <row r="105" spans="5:5" x14ac:dyDescent="0.25">
      <c r="E105" s="223" t="s">
        <v>703</v>
      </c>
    </row>
    <row r="106" spans="5:5" x14ac:dyDescent="0.25">
      <c r="E106" s="223" t="s">
        <v>704</v>
      </c>
    </row>
    <row r="107" spans="5:5" x14ac:dyDescent="0.25">
      <c r="E107" s="223" t="s">
        <v>705</v>
      </c>
    </row>
    <row r="108" spans="5:5" x14ac:dyDescent="0.25">
      <c r="E108" s="223" t="s">
        <v>706</v>
      </c>
    </row>
    <row r="109" spans="5:5" x14ac:dyDescent="0.25">
      <c r="E109" s="223" t="s">
        <v>707</v>
      </c>
    </row>
    <row r="110" spans="5:5" x14ac:dyDescent="0.25">
      <c r="E110" s="223" t="s">
        <v>709</v>
      </c>
    </row>
    <row r="111" spans="5:5" x14ac:dyDescent="0.25">
      <c r="E111" s="223" t="s">
        <v>710</v>
      </c>
    </row>
    <row r="112" spans="5:5" x14ac:dyDescent="0.25">
      <c r="E112" s="223" t="s">
        <v>708</v>
      </c>
    </row>
    <row r="113" spans="5:5" x14ac:dyDescent="0.25">
      <c r="E113" s="223" t="s">
        <v>711</v>
      </c>
    </row>
    <row r="114" spans="5:5" x14ac:dyDescent="0.25">
      <c r="E114" s="223" t="s">
        <v>712</v>
      </c>
    </row>
    <row r="115" spans="5:5" x14ac:dyDescent="0.25">
      <c r="E115" s="223" t="s">
        <v>713</v>
      </c>
    </row>
    <row r="116" spans="5:5" x14ac:dyDescent="0.25">
      <c r="E116" s="223" t="s">
        <v>613</v>
      </c>
    </row>
    <row r="117" spans="5:5" x14ac:dyDescent="0.25">
      <c r="E117" s="223" t="s">
        <v>614</v>
      </c>
    </row>
    <row r="118" spans="5:5" x14ac:dyDescent="0.25">
      <c r="E118" s="223" t="s">
        <v>615</v>
      </c>
    </row>
    <row r="119" spans="5:5" x14ac:dyDescent="0.25">
      <c r="E119" s="223" t="s">
        <v>616</v>
      </c>
    </row>
    <row r="120" spans="5:5" x14ac:dyDescent="0.25">
      <c r="E120" s="223" t="s">
        <v>617</v>
      </c>
    </row>
    <row r="121" spans="5:5" x14ac:dyDescent="0.25">
      <c r="E121" s="223" t="s">
        <v>618</v>
      </c>
    </row>
    <row r="122" spans="5:5" x14ac:dyDescent="0.25">
      <c r="E122" s="223" t="s">
        <v>619</v>
      </c>
    </row>
    <row r="123" spans="5:5" x14ac:dyDescent="0.25">
      <c r="E123" s="223" t="s">
        <v>620</v>
      </c>
    </row>
    <row r="124" spans="5:5" x14ac:dyDescent="0.25">
      <c r="E124" s="223" t="s">
        <v>621</v>
      </c>
    </row>
    <row r="125" spans="5:5" x14ac:dyDescent="0.25">
      <c r="E125" s="223" t="s">
        <v>622</v>
      </c>
    </row>
    <row r="126" spans="5:5" x14ac:dyDescent="0.25">
      <c r="E126" s="223" t="s">
        <v>623</v>
      </c>
    </row>
    <row r="127" spans="5:5" x14ac:dyDescent="0.25">
      <c r="E127" s="223" t="s">
        <v>624</v>
      </c>
    </row>
    <row r="128" spans="5:5" x14ac:dyDescent="0.25">
      <c r="E128" s="223" t="s">
        <v>625</v>
      </c>
    </row>
    <row r="129" spans="1:5" x14ac:dyDescent="0.25">
      <c r="E129" s="223" t="s">
        <v>626</v>
      </c>
    </row>
    <row r="133" spans="1:5" x14ac:dyDescent="0.25">
      <c r="A133" s="33" t="s">
        <v>72</v>
      </c>
      <c r="B133" s="33" t="s">
        <v>73</v>
      </c>
      <c r="C133" s="34" t="s">
        <v>74</v>
      </c>
    </row>
    <row r="134" spans="1:5" x14ac:dyDescent="0.25">
      <c r="A134" s="35" t="s">
        <v>75</v>
      </c>
      <c r="B134" s="35" t="s">
        <v>75</v>
      </c>
      <c r="C134" s="35" t="s">
        <v>75</v>
      </c>
    </row>
    <row r="135" spans="1:5" ht="38.25" x14ac:dyDescent="0.25">
      <c r="A135" s="17" t="s">
        <v>76</v>
      </c>
      <c r="B135" s="10" t="s">
        <v>77</v>
      </c>
      <c r="C135" s="10" t="s">
        <v>78</v>
      </c>
    </row>
    <row r="136" spans="1:5" ht="38.25" x14ac:dyDescent="0.25">
      <c r="A136" s="13" t="s">
        <v>79</v>
      </c>
      <c r="B136" s="10" t="s">
        <v>80</v>
      </c>
      <c r="C136" s="10" t="s">
        <v>81</v>
      </c>
    </row>
    <row r="137" spans="1:5" ht="38.25" x14ac:dyDescent="0.25">
      <c r="A137" s="14"/>
      <c r="B137" s="104" t="s">
        <v>82</v>
      </c>
      <c r="C137" s="10" t="s">
        <v>83</v>
      </c>
    </row>
    <row r="138" spans="1:5" ht="25.5" x14ac:dyDescent="0.25">
      <c r="A138" s="13" t="s">
        <v>84</v>
      </c>
      <c r="B138" s="10" t="s">
        <v>85</v>
      </c>
      <c r="C138" s="251" t="s">
        <v>86</v>
      </c>
    </row>
    <row r="139" spans="1:5" ht="25.5" x14ac:dyDescent="0.25">
      <c r="A139" s="12"/>
      <c r="B139" s="10" t="s">
        <v>87</v>
      </c>
      <c r="C139" s="252"/>
    </row>
    <row r="140" spans="1:5" ht="38.25" x14ac:dyDescent="0.25">
      <c r="A140" s="13" t="s">
        <v>88</v>
      </c>
      <c r="B140" s="10" t="s">
        <v>89</v>
      </c>
      <c r="C140" s="251" t="s">
        <v>90</v>
      </c>
    </row>
    <row r="141" spans="1:5" ht="51" x14ac:dyDescent="0.25">
      <c r="A141" s="15"/>
      <c r="B141" s="10" t="s">
        <v>91</v>
      </c>
      <c r="C141" s="252"/>
    </row>
    <row r="142" spans="1:5" ht="51" x14ac:dyDescent="0.25">
      <c r="A142" s="36"/>
      <c r="B142" s="10" t="s">
        <v>92</v>
      </c>
      <c r="C142" s="251" t="s">
        <v>93</v>
      </c>
    </row>
    <row r="143" spans="1:5" ht="38.25" x14ac:dyDescent="0.25">
      <c r="A143" s="12"/>
      <c r="B143" s="10" t="s">
        <v>94</v>
      </c>
      <c r="C143" s="252"/>
    </row>
    <row r="144" spans="1:5" ht="38.25" x14ac:dyDescent="0.25">
      <c r="A144" s="13" t="s">
        <v>95</v>
      </c>
      <c r="B144" s="10" t="s">
        <v>96</v>
      </c>
      <c r="C144" s="10" t="s">
        <v>97</v>
      </c>
    </row>
    <row r="145" spans="1:3" ht="51" x14ac:dyDescent="0.25">
      <c r="A145" s="36"/>
      <c r="B145" s="104" t="s">
        <v>98</v>
      </c>
      <c r="C145" s="10" t="s">
        <v>99</v>
      </c>
    </row>
    <row r="146" spans="1:3" ht="51" x14ac:dyDescent="0.25">
      <c r="A146" s="36"/>
      <c r="B146" s="10" t="s">
        <v>100</v>
      </c>
      <c r="C146" s="10" t="s">
        <v>101</v>
      </c>
    </row>
    <row r="147" spans="1:3" ht="38.25" x14ac:dyDescent="0.25">
      <c r="A147" s="36"/>
      <c r="B147" s="104" t="s">
        <v>102</v>
      </c>
      <c r="C147" s="10" t="s">
        <v>103</v>
      </c>
    </row>
    <row r="148" spans="1:3" ht="51" x14ac:dyDescent="0.25">
      <c r="A148" s="14"/>
      <c r="B148" s="10" t="s">
        <v>104</v>
      </c>
      <c r="C148" s="10" t="s">
        <v>105</v>
      </c>
    </row>
    <row r="149" spans="1:3" x14ac:dyDescent="0.25">
      <c r="A149" s="37"/>
      <c r="B149" s="38"/>
      <c r="C149" s="38"/>
    </row>
    <row r="150" spans="1:3" x14ac:dyDescent="0.25">
      <c r="A150" s="37"/>
      <c r="B150" s="38"/>
      <c r="C150" s="39" t="s">
        <v>106</v>
      </c>
    </row>
    <row r="151" spans="1:3" x14ac:dyDescent="0.25">
      <c r="A151" s="37"/>
      <c r="B151" s="38"/>
      <c r="C151" s="38"/>
    </row>
    <row r="152" spans="1:3" x14ac:dyDescent="0.25">
      <c r="A152" s="37"/>
      <c r="B152" s="38"/>
      <c r="C152" s="105" t="s">
        <v>107</v>
      </c>
    </row>
    <row r="153" spans="1:3" x14ac:dyDescent="0.25">
      <c r="A153" s="37"/>
      <c r="B153" s="38"/>
      <c r="C153" s="16" t="s">
        <v>108</v>
      </c>
    </row>
    <row r="154" spans="1:3" ht="30" x14ac:dyDescent="0.25">
      <c r="A154" s="37"/>
      <c r="B154" s="38"/>
      <c r="C154" s="105" t="s">
        <v>109</v>
      </c>
    </row>
    <row r="155" spans="1:3" ht="30" x14ac:dyDescent="0.25">
      <c r="A155" s="37"/>
      <c r="B155" s="38"/>
      <c r="C155" s="16" t="s">
        <v>110</v>
      </c>
    </row>
    <row r="156" spans="1:3" ht="45" x14ac:dyDescent="0.25">
      <c r="A156" s="37"/>
      <c r="B156" s="38"/>
      <c r="C156" s="105" t="s">
        <v>111</v>
      </c>
    </row>
    <row r="157" spans="1:3" x14ac:dyDescent="0.25">
      <c r="A157" s="37"/>
      <c r="B157" s="38"/>
      <c r="C157" s="38"/>
    </row>
    <row r="158" spans="1:3" x14ac:dyDescent="0.25">
      <c r="A158" s="35" t="s">
        <v>112</v>
      </c>
      <c r="B158" s="35" t="s">
        <v>112</v>
      </c>
      <c r="C158" s="35" t="s">
        <v>112</v>
      </c>
    </row>
    <row r="159" spans="1:3" x14ac:dyDescent="0.25">
      <c r="A159" s="35"/>
      <c r="B159" s="35"/>
      <c r="C159" s="34" t="s">
        <v>74</v>
      </c>
    </row>
    <row r="160" spans="1:3" x14ac:dyDescent="0.25">
      <c r="A160" s="253" t="s">
        <v>113</v>
      </c>
      <c r="B160" s="253" t="s">
        <v>114</v>
      </c>
      <c r="C160" s="253" t="s">
        <v>115</v>
      </c>
    </row>
    <row r="161" spans="1:3" x14ac:dyDescent="0.25">
      <c r="A161" s="254"/>
      <c r="B161" s="254"/>
      <c r="C161" s="254"/>
    </row>
    <row r="162" spans="1:3" ht="38.25" x14ac:dyDescent="0.25">
      <c r="A162" s="9" t="s">
        <v>116</v>
      </c>
      <c r="B162" s="9" t="s">
        <v>117</v>
      </c>
      <c r="C162" s="17" t="s">
        <v>118</v>
      </c>
    </row>
    <row r="163" spans="1:3" ht="38.25" x14ac:dyDescent="0.25">
      <c r="A163" s="18" t="s">
        <v>119</v>
      </c>
      <c r="B163" s="9" t="s">
        <v>120</v>
      </c>
      <c r="C163" s="9" t="s">
        <v>121</v>
      </c>
    </row>
    <row r="164" spans="1:3" ht="38.25" x14ac:dyDescent="0.25">
      <c r="A164" s="40"/>
      <c r="B164" s="9" t="s">
        <v>122</v>
      </c>
      <c r="C164" s="17" t="s">
        <v>123</v>
      </c>
    </row>
    <row r="165" spans="1:3" ht="51" x14ac:dyDescent="0.25">
      <c r="A165" s="40"/>
      <c r="B165" s="13" t="s">
        <v>124</v>
      </c>
      <c r="C165" s="17" t="s">
        <v>125</v>
      </c>
    </row>
    <row r="166" spans="1:3" ht="38.25" customHeight="1" x14ac:dyDescent="0.25">
      <c r="A166" s="40"/>
      <c r="B166" s="36"/>
      <c r="C166" s="17" t="s">
        <v>126</v>
      </c>
    </row>
    <row r="167" spans="1:3" ht="25.5" x14ac:dyDescent="0.25">
      <c r="A167" s="40"/>
      <c r="B167" s="36"/>
      <c r="C167" s="9" t="s">
        <v>127</v>
      </c>
    </row>
    <row r="168" spans="1:3" ht="25.5" x14ac:dyDescent="0.25">
      <c r="A168" s="40"/>
      <c r="B168" s="36"/>
      <c r="C168" s="17" t="s">
        <v>128</v>
      </c>
    </row>
    <row r="169" spans="1:3" ht="25.5" x14ac:dyDescent="0.25">
      <c r="A169" s="40"/>
      <c r="B169" s="36"/>
      <c r="C169" s="9" t="s">
        <v>129</v>
      </c>
    </row>
    <row r="170" spans="1:3" ht="25.5" x14ac:dyDescent="0.25">
      <c r="A170" s="40"/>
      <c r="B170" s="36"/>
      <c r="C170" s="17" t="s">
        <v>130</v>
      </c>
    </row>
    <row r="171" spans="1:3" ht="38.25" x14ac:dyDescent="0.25">
      <c r="A171" s="40"/>
      <c r="B171" s="36"/>
      <c r="C171" s="9" t="s">
        <v>131</v>
      </c>
    </row>
    <row r="172" spans="1:3" ht="25.5" x14ac:dyDescent="0.25">
      <c r="A172" s="40"/>
      <c r="B172" s="36"/>
      <c r="C172" s="17" t="s">
        <v>132</v>
      </c>
    </row>
    <row r="173" spans="1:3" ht="25.5" x14ac:dyDescent="0.25">
      <c r="A173" s="40"/>
      <c r="B173" s="36"/>
      <c r="C173" s="9" t="s">
        <v>133</v>
      </c>
    </row>
    <row r="174" spans="1:3" ht="25.5" x14ac:dyDescent="0.25">
      <c r="A174" s="41"/>
      <c r="B174" s="14"/>
      <c r="C174" s="17" t="s">
        <v>134</v>
      </c>
    </row>
    <row r="175" spans="1:3" ht="51" x14ac:dyDescent="0.25">
      <c r="A175" s="24" t="s">
        <v>135</v>
      </c>
      <c r="B175" s="42" t="s">
        <v>136</v>
      </c>
      <c r="C175" s="42" t="s">
        <v>137</v>
      </c>
    </row>
    <row r="176" spans="1:3" ht="51" x14ac:dyDescent="0.25">
      <c r="A176" s="40"/>
      <c r="B176" s="9" t="s">
        <v>138</v>
      </c>
      <c r="C176" s="17" t="s">
        <v>139</v>
      </c>
    </row>
    <row r="177" spans="1:3" ht="25.5" x14ac:dyDescent="0.25">
      <c r="A177" s="41"/>
      <c r="B177" s="9" t="s">
        <v>140</v>
      </c>
      <c r="C177" s="9" t="s">
        <v>141</v>
      </c>
    </row>
    <row r="178" spans="1:3" ht="38.25" x14ac:dyDescent="0.25">
      <c r="A178" s="13" t="s">
        <v>142</v>
      </c>
      <c r="B178" s="9" t="s">
        <v>143</v>
      </c>
      <c r="C178" s="17" t="s">
        <v>144</v>
      </c>
    </row>
    <row r="179" spans="1:3" ht="38.25" x14ac:dyDescent="0.25">
      <c r="A179" s="36"/>
      <c r="B179" s="9" t="s">
        <v>145</v>
      </c>
      <c r="C179" s="9" t="s">
        <v>146</v>
      </c>
    </row>
    <row r="180" spans="1:3" ht="38.25" x14ac:dyDescent="0.25">
      <c r="A180" s="14"/>
      <c r="B180" s="9" t="s">
        <v>147</v>
      </c>
      <c r="C180" s="17" t="s">
        <v>148</v>
      </c>
    </row>
    <row r="181" spans="1:3" ht="38.25" x14ac:dyDescent="0.25">
      <c r="A181" s="13" t="s">
        <v>149</v>
      </c>
      <c r="B181" s="9" t="s">
        <v>150</v>
      </c>
      <c r="C181" s="9" t="s">
        <v>151</v>
      </c>
    </row>
    <row r="182" spans="1:3" ht="51" x14ac:dyDescent="0.25">
      <c r="A182" s="36"/>
      <c r="B182" s="9" t="s">
        <v>152</v>
      </c>
      <c r="C182" s="17" t="s">
        <v>153</v>
      </c>
    </row>
    <row r="183" spans="1:3" ht="51" x14ac:dyDescent="0.25">
      <c r="A183" s="14"/>
      <c r="B183" s="9" t="s">
        <v>154</v>
      </c>
      <c r="C183" s="9" t="s">
        <v>155</v>
      </c>
    </row>
    <row r="184" spans="1:3" x14ac:dyDescent="0.25">
      <c r="A184" s="25"/>
      <c r="B184" s="9"/>
      <c r="C184" s="43"/>
    </row>
    <row r="185" spans="1:3" x14ac:dyDescent="0.25">
      <c r="A185" s="25"/>
      <c r="B185" s="9"/>
      <c r="C185" s="44" t="s">
        <v>106</v>
      </c>
    </row>
    <row r="186" spans="1:3" x14ac:dyDescent="0.25">
      <c r="A186" s="25"/>
      <c r="B186" s="9"/>
      <c r="C186" s="16"/>
    </row>
    <row r="187" spans="1:3" ht="30" x14ac:dyDescent="0.25">
      <c r="A187" s="25"/>
      <c r="B187" s="9"/>
      <c r="C187" s="106" t="s">
        <v>156</v>
      </c>
    </row>
    <row r="188" spans="1:3" ht="45" x14ac:dyDescent="0.25">
      <c r="A188" s="25"/>
      <c r="B188" s="9"/>
      <c r="C188" s="21" t="s">
        <v>157</v>
      </c>
    </row>
    <row r="189" spans="1:3" ht="45" x14ac:dyDescent="0.25">
      <c r="A189" s="25"/>
      <c r="B189" s="9"/>
      <c r="C189" s="107" t="s">
        <v>158</v>
      </c>
    </row>
    <row r="190" spans="1:3" ht="30" x14ac:dyDescent="0.25">
      <c r="A190" s="25"/>
      <c r="B190" s="9"/>
      <c r="C190" s="21" t="s">
        <v>159</v>
      </c>
    </row>
    <row r="191" spans="1:3" ht="60" x14ac:dyDescent="0.25">
      <c r="A191" s="25"/>
      <c r="B191" s="9"/>
      <c r="C191" s="107" t="s">
        <v>160</v>
      </c>
    </row>
    <row r="192" spans="1:3" ht="45" x14ac:dyDescent="0.25">
      <c r="A192" s="25"/>
      <c r="B192" s="9"/>
      <c r="C192" s="21" t="s">
        <v>161</v>
      </c>
    </row>
    <row r="193" spans="1:3" x14ac:dyDescent="0.25">
      <c r="A193" s="25"/>
      <c r="B193" s="9"/>
      <c r="C193" s="107" t="s">
        <v>162</v>
      </c>
    </row>
    <row r="194" spans="1:3" ht="30" x14ac:dyDescent="0.25">
      <c r="A194" s="25"/>
      <c r="B194" s="9"/>
      <c r="C194" s="21" t="s">
        <v>163</v>
      </c>
    </row>
    <row r="195" spans="1:3" ht="45" x14ac:dyDescent="0.25">
      <c r="A195" s="25"/>
      <c r="B195" s="9"/>
      <c r="C195" s="107" t="s">
        <v>164</v>
      </c>
    </row>
    <row r="196" spans="1:3" ht="30" x14ac:dyDescent="0.25">
      <c r="A196" s="25"/>
      <c r="B196" s="9"/>
      <c r="C196" s="21" t="s">
        <v>165</v>
      </c>
    </row>
    <row r="197" spans="1:3" ht="30" x14ac:dyDescent="0.25">
      <c r="A197" s="25"/>
      <c r="B197" s="9"/>
      <c r="C197" s="107" t="s">
        <v>166</v>
      </c>
    </row>
    <row r="198" spans="1:3" ht="30" x14ac:dyDescent="0.25">
      <c r="A198" s="25"/>
      <c r="B198" s="9"/>
      <c r="C198" s="21" t="s">
        <v>167</v>
      </c>
    </row>
    <row r="199" spans="1:3" ht="45" x14ac:dyDescent="0.25">
      <c r="A199" s="25"/>
      <c r="B199" s="9"/>
      <c r="C199" s="107" t="s">
        <v>168</v>
      </c>
    </row>
    <row r="200" spans="1:3" x14ac:dyDescent="0.25">
      <c r="A200" s="25"/>
      <c r="B200" s="9"/>
      <c r="C200" s="21" t="s">
        <v>169</v>
      </c>
    </row>
    <row r="201" spans="1:3" ht="30" x14ac:dyDescent="0.25">
      <c r="A201" s="25"/>
      <c r="B201" s="9"/>
      <c r="C201" s="107" t="s">
        <v>170</v>
      </c>
    </row>
    <row r="202" spans="1:3" ht="30" x14ac:dyDescent="0.25">
      <c r="A202" s="25"/>
      <c r="B202" s="9"/>
      <c r="C202" s="21" t="s">
        <v>171</v>
      </c>
    </row>
    <row r="203" spans="1:3" x14ac:dyDescent="0.25">
      <c r="A203" s="25"/>
      <c r="B203" s="9"/>
      <c r="C203" s="107" t="s">
        <v>172</v>
      </c>
    </row>
    <row r="204" spans="1:3" ht="30" x14ac:dyDescent="0.25">
      <c r="A204" s="25"/>
      <c r="B204" s="9"/>
      <c r="C204" s="21" t="s">
        <v>173</v>
      </c>
    </row>
    <row r="205" spans="1:3" ht="30" x14ac:dyDescent="0.25">
      <c r="A205" s="25"/>
      <c r="B205" s="9"/>
      <c r="C205" s="107" t="s">
        <v>174</v>
      </c>
    </row>
    <row r="206" spans="1:3" ht="45" x14ac:dyDescent="0.25">
      <c r="A206" s="25"/>
      <c r="B206" s="9"/>
      <c r="C206" s="21" t="s">
        <v>175</v>
      </c>
    </row>
    <row r="207" spans="1:3" ht="45" x14ac:dyDescent="0.25">
      <c r="A207" s="25"/>
      <c r="B207" s="9"/>
      <c r="C207" s="107" t="s">
        <v>176</v>
      </c>
    </row>
    <row r="208" spans="1:3" ht="30" x14ac:dyDescent="0.25">
      <c r="A208" s="25"/>
      <c r="B208" s="9"/>
      <c r="C208" s="21" t="s">
        <v>177</v>
      </c>
    </row>
    <row r="209" spans="1:3" ht="45" x14ac:dyDescent="0.25">
      <c r="A209" s="25"/>
      <c r="B209" s="9"/>
      <c r="C209" s="107" t="s">
        <v>178</v>
      </c>
    </row>
    <row r="210" spans="1:3" ht="45" x14ac:dyDescent="0.25">
      <c r="A210" s="25"/>
      <c r="B210" s="9"/>
      <c r="C210" s="21" t="s">
        <v>179</v>
      </c>
    </row>
    <row r="211" spans="1:3" ht="45" x14ac:dyDescent="0.25">
      <c r="A211" s="25"/>
      <c r="B211" s="9"/>
      <c r="C211" s="107" t="s">
        <v>180</v>
      </c>
    </row>
    <row r="212" spans="1:3" ht="45" x14ac:dyDescent="0.25">
      <c r="A212" s="25"/>
      <c r="B212" s="9"/>
      <c r="C212" s="21" t="s">
        <v>181</v>
      </c>
    </row>
    <row r="213" spans="1:3" ht="45" x14ac:dyDescent="0.25">
      <c r="A213" s="25"/>
      <c r="B213" s="9"/>
      <c r="C213" s="107" t="s">
        <v>182</v>
      </c>
    </row>
    <row r="214" spans="1:3" ht="45" x14ac:dyDescent="0.25">
      <c r="A214" s="25"/>
      <c r="B214" s="9"/>
      <c r="C214" s="21" t="s">
        <v>183</v>
      </c>
    </row>
    <row r="215" spans="1:3" x14ac:dyDescent="0.25">
      <c r="A215" s="25"/>
      <c r="B215" s="9"/>
      <c r="C215" s="9"/>
    </row>
    <row r="216" spans="1:3" x14ac:dyDescent="0.25">
      <c r="A216" s="25"/>
      <c r="B216" s="9"/>
      <c r="C216" s="43"/>
    </row>
    <row r="217" spans="1:3" x14ac:dyDescent="0.25">
      <c r="A217" s="45" t="s">
        <v>184</v>
      </c>
      <c r="B217" s="45" t="s">
        <v>184</v>
      </c>
      <c r="C217" s="45" t="s">
        <v>184</v>
      </c>
    </row>
    <row r="218" spans="1:3" x14ac:dyDescent="0.25">
      <c r="A218" s="45"/>
      <c r="B218" s="45"/>
      <c r="C218" s="34" t="s">
        <v>74</v>
      </c>
    </row>
    <row r="219" spans="1:3" ht="63.75" x14ac:dyDescent="0.25">
      <c r="A219" s="13" t="s">
        <v>185</v>
      </c>
      <c r="B219" s="9" t="s">
        <v>186</v>
      </c>
      <c r="C219" s="157" t="s">
        <v>187</v>
      </c>
    </row>
    <row r="220" spans="1:3" ht="25.5" x14ac:dyDescent="0.25">
      <c r="A220" s="36"/>
      <c r="B220" s="9" t="s">
        <v>188</v>
      </c>
      <c r="C220" s="158"/>
    </row>
    <row r="221" spans="1:3" ht="38.25" x14ac:dyDescent="0.25">
      <c r="A221" s="36"/>
      <c r="B221" s="9" t="s">
        <v>189</v>
      </c>
      <c r="C221" s="158"/>
    </row>
    <row r="222" spans="1:3" ht="38.25" x14ac:dyDescent="0.25">
      <c r="A222" s="14"/>
      <c r="B222" s="9" t="s">
        <v>190</v>
      </c>
      <c r="C222" s="159"/>
    </row>
    <row r="223" spans="1:3" x14ac:dyDescent="0.25">
      <c r="A223" s="38"/>
      <c r="B223" s="38"/>
      <c r="C223" s="38"/>
    </row>
    <row r="224" spans="1:3" x14ac:dyDescent="0.25">
      <c r="A224" s="38"/>
      <c r="B224" s="38"/>
      <c r="C224" s="44" t="s">
        <v>106</v>
      </c>
    </row>
    <row r="225" spans="1:3" x14ac:dyDescent="0.25">
      <c r="A225" s="38"/>
      <c r="B225" s="38"/>
      <c r="C225" s="46"/>
    </row>
    <row r="226" spans="1:3" ht="30" x14ac:dyDescent="0.25">
      <c r="A226" s="38"/>
      <c r="B226" s="38"/>
      <c r="C226" s="108" t="s">
        <v>191</v>
      </c>
    </row>
    <row r="227" spans="1:3" ht="30" x14ac:dyDescent="0.25">
      <c r="A227" s="38"/>
      <c r="B227" s="38"/>
      <c r="C227" s="16" t="s">
        <v>192</v>
      </c>
    </row>
    <row r="228" spans="1:3" ht="30" x14ac:dyDescent="0.25">
      <c r="A228" s="47"/>
      <c r="B228" s="38"/>
      <c r="C228" s="105" t="s">
        <v>193</v>
      </c>
    </row>
    <row r="229" spans="1:3" ht="30" x14ac:dyDescent="0.25">
      <c r="A229" s="38"/>
      <c r="B229" s="47"/>
      <c r="C229" s="23" t="s">
        <v>194</v>
      </c>
    </row>
    <row r="230" spans="1:3" ht="75" x14ac:dyDescent="0.25">
      <c r="A230" s="38"/>
      <c r="B230" s="38"/>
      <c r="C230" s="105" t="s">
        <v>195</v>
      </c>
    </row>
    <row r="231" spans="1:3" x14ac:dyDescent="0.25">
      <c r="A231" s="38"/>
      <c r="B231" s="38"/>
      <c r="C231" s="16" t="s">
        <v>196</v>
      </c>
    </row>
    <row r="232" spans="1:3" ht="45" x14ac:dyDescent="0.25">
      <c r="A232" s="38"/>
      <c r="B232" s="38"/>
      <c r="C232" s="105" t="s">
        <v>197</v>
      </c>
    </row>
    <row r="233" spans="1:3" x14ac:dyDescent="0.25">
      <c r="A233" s="38"/>
      <c r="B233" s="38"/>
      <c r="C233" s="38"/>
    </row>
    <row r="234" spans="1:3" ht="30" x14ac:dyDescent="0.25">
      <c r="A234" s="45" t="s">
        <v>198</v>
      </c>
      <c r="B234" s="45" t="s">
        <v>198</v>
      </c>
      <c r="C234" s="109" t="s">
        <v>198</v>
      </c>
    </row>
    <row r="235" spans="1:3" x14ac:dyDescent="0.25">
      <c r="A235" s="45"/>
      <c r="B235" s="45"/>
      <c r="C235" s="34" t="s">
        <v>74</v>
      </c>
    </row>
    <row r="236" spans="1:3" ht="38.25" x14ac:dyDescent="0.25">
      <c r="A236" s="24" t="s">
        <v>199</v>
      </c>
      <c r="B236" s="10" t="s">
        <v>200</v>
      </c>
      <c r="C236" s="104" t="s">
        <v>201</v>
      </c>
    </row>
    <row r="237" spans="1:3" ht="38.25" x14ac:dyDescent="0.25">
      <c r="A237" s="40"/>
      <c r="B237" s="10" t="s">
        <v>202</v>
      </c>
      <c r="C237" s="10" t="s">
        <v>203</v>
      </c>
    </row>
    <row r="238" spans="1:3" ht="63.75" x14ac:dyDescent="0.25">
      <c r="A238" s="13" t="s">
        <v>204</v>
      </c>
      <c r="B238" s="24" t="s">
        <v>205</v>
      </c>
      <c r="C238" s="18" t="s">
        <v>206</v>
      </c>
    </row>
    <row r="239" spans="1:3" ht="51" x14ac:dyDescent="0.25">
      <c r="A239" s="36"/>
      <c r="B239" s="24" t="s">
        <v>207</v>
      </c>
      <c r="C239" s="24" t="s">
        <v>208</v>
      </c>
    </row>
    <row r="240" spans="1:3" ht="63.75" x14ac:dyDescent="0.25">
      <c r="A240" s="36"/>
      <c r="B240" s="24" t="s">
        <v>209</v>
      </c>
      <c r="C240" s="110" t="s">
        <v>210</v>
      </c>
    </row>
    <row r="241" spans="1:3" ht="38.25" x14ac:dyDescent="0.25">
      <c r="A241" s="14"/>
      <c r="B241" s="9" t="s">
        <v>211</v>
      </c>
      <c r="C241" s="9" t="s">
        <v>212</v>
      </c>
    </row>
    <row r="242" spans="1:3" ht="38.25" x14ac:dyDescent="0.25">
      <c r="A242" s="13" t="s">
        <v>213</v>
      </c>
      <c r="B242" s="9" t="s">
        <v>214</v>
      </c>
      <c r="C242" s="17" t="s">
        <v>215</v>
      </c>
    </row>
    <row r="243" spans="1:3" ht="51" x14ac:dyDescent="0.25">
      <c r="A243" s="14"/>
      <c r="B243" s="9" t="s">
        <v>216</v>
      </c>
      <c r="C243" s="9" t="s">
        <v>217</v>
      </c>
    </row>
    <row r="244" spans="1:3" ht="38.25" x14ac:dyDescent="0.25">
      <c r="A244" s="13" t="s">
        <v>218</v>
      </c>
      <c r="B244" s="24" t="s">
        <v>219</v>
      </c>
      <c r="C244" s="11" t="s">
        <v>220</v>
      </c>
    </row>
    <row r="245" spans="1:3" ht="38.25" x14ac:dyDescent="0.25">
      <c r="A245" s="14"/>
      <c r="B245" s="25" t="s">
        <v>221</v>
      </c>
      <c r="C245" s="25" t="s">
        <v>222</v>
      </c>
    </row>
    <row r="246" spans="1:3" ht="38.25" x14ac:dyDescent="0.25">
      <c r="A246" s="13" t="s">
        <v>223</v>
      </c>
      <c r="B246" s="25" t="s">
        <v>224</v>
      </c>
      <c r="C246" s="111" t="s">
        <v>225</v>
      </c>
    </row>
    <row r="247" spans="1:3" ht="51" x14ac:dyDescent="0.25">
      <c r="A247" s="13" t="s">
        <v>226</v>
      </c>
      <c r="B247" s="25" t="s">
        <v>227</v>
      </c>
      <c r="C247" s="25" t="s">
        <v>228</v>
      </c>
    </row>
    <row r="248" spans="1:3" ht="51" x14ac:dyDescent="0.25">
      <c r="A248" s="36"/>
      <c r="B248" s="25" t="s">
        <v>229</v>
      </c>
      <c r="C248" s="111" t="s">
        <v>230</v>
      </c>
    </row>
    <row r="249" spans="1:3" ht="38.25" x14ac:dyDescent="0.25">
      <c r="A249" s="14"/>
      <c r="B249" s="25" t="s">
        <v>231</v>
      </c>
      <c r="C249" s="25" t="s">
        <v>232</v>
      </c>
    </row>
    <row r="250" spans="1:3" ht="51" x14ac:dyDescent="0.25">
      <c r="A250" s="13" t="s">
        <v>233</v>
      </c>
      <c r="B250" s="13" t="s">
        <v>234</v>
      </c>
      <c r="C250" s="11" t="s">
        <v>235</v>
      </c>
    </row>
    <row r="251" spans="1:3" ht="51" x14ac:dyDescent="0.25">
      <c r="A251" s="36"/>
      <c r="B251" s="25" t="s">
        <v>236</v>
      </c>
      <c r="C251" s="25" t="s">
        <v>237</v>
      </c>
    </row>
    <row r="252" spans="1:3" x14ac:dyDescent="0.25">
      <c r="A252" s="48"/>
      <c r="B252" s="45"/>
      <c r="C252" s="38"/>
    </row>
    <row r="253" spans="1:3" ht="51" x14ac:dyDescent="0.25">
      <c r="A253" s="13" t="s">
        <v>238</v>
      </c>
      <c r="B253" s="9" t="s">
        <v>239</v>
      </c>
      <c r="C253" s="104" t="s">
        <v>240</v>
      </c>
    </row>
    <row r="254" spans="1:3" ht="51" x14ac:dyDescent="0.25">
      <c r="A254" s="14"/>
      <c r="B254" s="10" t="s">
        <v>241</v>
      </c>
      <c r="C254" s="10" t="s">
        <v>242</v>
      </c>
    </row>
    <row r="255" spans="1:3" ht="51" x14ac:dyDescent="0.25">
      <c r="A255" s="10" t="s">
        <v>243</v>
      </c>
      <c r="B255" s="10" t="s">
        <v>244</v>
      </c>
      <c r="C255" s="104" t="s">
        <v>245</v>
      </c>
    </row>
    <row r="256" spans="1:3" ht="15" customHeight="1" x14ac:dyDescent="0.25">
      <c r="A256" s="26"/>
      <c r="B256" s="27"/>
      <c r="C256" s="26"/>
    </row>
    <row r="257" spans="1:3" ht="15" customHeight="1" x14ac:dyDescent="0.25">
      <c r="A257" s="26"/>
      <c r="B257" s="27"/>
      <c r="C257" s="44" t="s">
        <v>106</v>
      </c>
    </row>
    <row r="258" spans="1:3" ht="15" customHeight="1" x14ac:dyDescent="0.25">
      <c r="A258" s="26"/>
      <c r="B258" s="27"/>
      <c r="C258" s="26"/>
    </row>
    <row r="259" spans="1:3" ht="45" x14ac:dyDescent="0.25">
      <c r="A259" s="26"/>
      <c r="B259" s="27"/>
      <c r="C259" s="105" t="s">
        <v>246</v>
      </c>
    </row>
    <row r="260" spans="1:3" ht="30" x14ac:dyDescent="0.25">
      <c r="A260" s="26"/>
      <c r="B260" s="27"/>
      <c r="C260" s="28" t="s">
        <v>247</v>
      </c>
    </row>
    <row r="261" spans="1:3" ht="30" x14ac:dyDescent="0.25">
      <c r="A261" s="26"/>
      <c r="B261" s="27"/>
      <c r="C261" s="105" t="s">
        <v>248</v>
      </c>
    </row>
    <row r="262" spans="1:3" ht="60" x14ac:dyDescent="0.25">
      <c r="A262" s="26"/>
      <c r="B262" s="27"/>
      <c r="C262" s="16" t="s">
        <v>249</v>
      </c>
    </row>
    <row r="263" spans="1:3" ht="45" x14ac:dyDescent="0.25">
      <c r="A263" s="26"/>
      <c r="B263" s="27"/>
      <c r="C263" s="105" t="s">
        <v>250</v>
      </c>
    </row>
    <row r="264" spans="1:3" ht="30" x14ac:dyDescent="0.25">
      <c r="A264" s="26"/>
      <c r="B264" s="27"/>
      <c r="C264" s="16" t="s">
        <v>251</v>
      </c>
    </row>
    <row r="265" spans="1:3" ht="30" x14ac:dyDescent="0.25">
      <c r="A265" s="26"/>
      <c r="B265" s="27"/>
      <c r="C265" s="105" t="s">
        <v>252</v>
      </c>
    </row>
    <row r="266" spans="1:3" ht="30" x14ac:dyDescent="0.25">
      <c r="A266" s="26"/>
      <c r="B266" s="27"/>
      <c r="C266" s="16" t="s">
        <v>253</v>
      </c>
    </row>
    <row r="267" spans="1:3" ht="30" x14ac:dyDescent="0.25">
      <c r="A267" s="26"/>
      <c r="B267" s="27"/>
      <c r="C267" s="105" t="s">
        <v>254</v>
      </c>
    </row>
    <row r="268" spans="1:3" ht="30" x14ac:dyDescent="0.25">
      <c r="A268" s="26"/>
      <c r="B268" s="27"/>
      <c r="C268" s="16" t="s">
        <v>255</v>
      </c>
    </row>
    <row r="269" spans="1:3" x14ac:dyDescent="0.25">
      <c r="A269" s="26"/>
      <c r="B269" s="27"/>
      <c r="C269" s="105" t="s">
        <v>256</v>
      </c>
    </row>
    <row r="270" spans="1:3" ht="30" x14ac:dyDescent="0.25">
      <c r="A270" s="26"/>
      <c r="B270" s="27"/>
      <c r="C270" s="16" t="s">
        <v>257</v>
      </c>
    </row>
    <row r="271" spans="1:3" ht="30" x14ac:dyDescent="0.25">
      <c r="A271" s="26"/>
      <c r="B271" s="27"/>
      <c r="C271" s="105" t="s">
        <v>258</v>
      </c>
    </row>
    <row r="272" spans="1:3" ht="30" x14ac:dyDescent="0.25">
      <c r="A272" s="26"/>
      <c r="B272" s="27"/>
      <c r="C272" s="16" t="s">
        <v>259</v>
      </c>
    </row>
    <row r="273" spans="1:3" ht="30" x14ac:dyDescent="0.25">
      <c r="A273" s="26"/>
      <c r="B273" s="27"/>
      <c r="C273" s="105" t="s">
        <v>260</v>
      </c>
    </row>
    <row r="274" spans="1:3" ht="30" x14ac:dyDescent="0.25">
      <c r="A274" s="26"/>
      <c r="B274" s="27"/>
      <c r="C274" s="16" t="s">
        <v>261</v>
      </c>
    </row>
    <row r="275" spans="1:3" ht="30" x14ac:dyDescent="0.25">
      <c r="A275" s="26"/>
      <c r="B275" s="27"/>
      <c r="C275" s="105" t="s">
        <v>262</v>
      </c>
    </row>
    <row r="276" spans="1:3" x14ac:dyDescent="0.25">
      <c r="A276" s="26"/>
      <c r="B276" s="27"/>
      <c r="C276" s="16" t="s">
        <v>263</v>
      </c>
    </row>
    <row r="277" spans="1:3" ht="45" x14ac:dyDescent="0.25">
      <c r="A277" s="26"/>
      <c r="B277" s="27"/>
      <c r="C277" s="105" t="s">
        <v>264</v>
      </c>
    </row>
    <row r="278" spans="1:3" ht="30" x14ac:dyDescent="0.25">
      <c r="A278" s="26"/>
      <c r="B278" s="27"/>
      <c r="C278" s="16" t="s">
        <v>265</v>
      </c>
    </row>
    <row r="279" spans="1:3" ht="45" x14ac:dyDescent="0.25">
      <c r="A279" s="26"/>
      <c r="B279" s="27"/>
      <c r="C279" s="105" t="s">
        <v>266</v>
      </c>
    </row>
    <row r="280" spans="1:3" ht="30" x14ac:dyDescent="0.25">
      <c r="A280" s="26"/>
      <c r="B280" s="27"/>
      <c r="C280" s="16" t="s">
        <v>267</v>
      </c>
    </row>
    <row r="281" spans="1:3" ht="30" x14ac:dyDescent="0.25">
      <c r="A281" s="26"/>
      <c r="B281" s="27"/>
      <c r="C281" s="105" t="s">
        <v>268</v>
      </c>
    </row>
    <row r="282" spans="1:3" ht="30" x14ac:dyDescent="0.25">
      <c r="A282" s="26"/>
      <c r="B282" s="27"/>
      <c r="C282" s="16" t="s">
        <v>269</v>
      </c>
    </row>
    <row r="283" spans="1:3" x14ac:dyDescent="0.25">
      <c r="A283" s="26"/>
      <c r="B283" s="27"/>
      <c r="C283" s="105" t="s">
        <v>270</v>
      </c>
    </row>
    <row r="284" spans="1:3" ht="60" x14ac:dyDescent="0.25">
      <c r="A284" s="26"/>
      <c r="B284" s="27"/>
      <c r="C284" s="16" t="s">
        <v>271</v>
      </c>
    </row>
    <row r="285" spans="1:3" ht="45" x14ac:dyDescent="0.25">
      <c r="A285" s="26"/>
      <c r="B285" s="27"/>
      <c r="C285" s="105" t="s">
        <v>272</v>
      </c>
    </row>
    <row r="286" spans="1:3" ht="60" x14ac:dyDescent="0.25">
      <c r="A286" s="26"/>
      <c r="B286" s="27"/>
      <c r="C286" s="16" t="s">
        <v>273</v>
      </c>
    </row>
    <row r="287" spans="1:3" ht="45" x14ac:dyDescent="0.25">
      <c r="A287" s="26"/>
      <c r="B287" s="27"/>
      <c r="C287" s="105" t="s">
        <v>274</v>
      </c>
    </row>
    <row r="288" spans="1:3" ht="30" x14ac:dyDescent="0.25">
      <c r="A288" s="26"/>
      <c r="B288" s="27"/>
      <c r="C288" s="16" t="s">
        <v>275</v>
      </c>
    </row>
    <row r="289" spans="1:3" ht="30" x14ac:dyDescent="0.25">
      <c r="A289" s="26"/>
      <c r="B289" s="27"/>
      <c r="C289" s="108" t="s">
        <v>191</v>
      </c>
    </row>
    <row r="290" spans="1:3" ht="30" x14ac:dyDescent="0.25">
      <c r="A290" s="26"/>
      <c r="B290" s="27"/>
      <c r="C290" s="16" t="s">
        <v>192</v>
      </c>
    </row>
    <row r="291" spans="1:3" ht="30" x14ac:dyDescent="0.25">
      <c r="A291" s="26"/>
      <c r="B291" s="27"/>
      <c r="C291" s="105" t="s">
        <v>193</v>
      </c>
    </row>
    <row r="292" spans="1:3" ht="30" x14ac:dyDescent="0.25">
      <c r="A292" s="26"/>
      <c r="B292" s="27"/>
      <c r="C292" s="23" t="s">
        <v>194</v>
      </c>
    </row>
    <row r="293" spans="1:3" ht="75" x14ac:dyDescent="0.25">
      <c r="A293" s="26"/>
      <c r="B293" s="27"/>
      <c r="C293" s="105" t="s">
        <v>195</v>
      </c>
    </row>
    <row r="294" spans="1:3" x14ac:dyDescent="0.25">
      <c r="A294" s="26"/>
      <c r="B294" s="27"/>
      <c r="C294" s="16" t="s">
        <v>196</v>
      </c>
    </row>
    <row r="295" spans="1:3" ht="45" x14ac:dyDescent="0.25">
      <c r="A295" s="26"/>
      <c r="B295" s="27"/>
      <c r="C295" s="105" t="s">
        <v>197</v>
      </c>
    </row>
    <row r="296" spans="1:3" x14ac:dyDescent="0.25">
      <c r="A296" s="26"/>
      <c r="B296" s="27"/>
      <c r="C296" s="38"/>
    </row>
    <row r="297" spans="1:3" x14ac:dyDescent="0.25">
      <c r="A297" s="38"/>
      <c r="B297" s="27"/>
      <c r="C297" s="38"/>
    </row>
    <row r="298" spans="1:3" x14ac:dyDescent="0.25">
      <c r="A298" s="35" t="s">
        <v>276</v>
      </c>
      <c r="B298" s="35" t="s">
        <v>276</v>
      </c>
      <c r="C298" s="35" t="s">
        <v>276</v>
      </c>
    </row>
    <row r="299" spans="1:3" x14ac:dyDescent="0.25">
      <c r="A299" s="45"/>
      <c r="B299" s="45"/>
      <c r="C299" s="34" t="s">
        <v>74</v>
      </c>
    </row>
    <row r="300" spans="1:3" ht="63.75" x14ac:dyDescent="0.25">
      <c r="A300" s="29" t="s">
        <v>277</v>
      </c>
      <c r="B300" s="30" t="s">
        <v>278</v>
      </c>
      <c r="C300" s="112" t="s">
        <v>279</v>
      </c>
    </row>
    <row r="301" spans="1:3" ht="51" x14ac:dyDescent="0.25">
      <c r="A301" s="36"/>
      <c r="B301" s="30" t="s">
        <v>280</v>
      </c>
      <c r="C301" s="15"/>
    </row>
    <row r="302" spans="1:3" ht="38.25" x14ac:dyDescent="0.25">
      <c r="A302" s="14"/>
      <c r="B302" s="30" t="s">
        <v>281</v>
      </c>
      <c r="C302" s="14"/>
    </row>
    <row r="303" spans="1:3" ht="51" x14ac:dyDescent="0.25">
      <c r="A303" s="14"/>
      <c r="B303" s="30" t="s">
        <v>282</v>
      </c>
      <c r="C303" s="113" t="s">
        <v>283</v>
      </c>
    </row>
    <row r="304" spans="1:3" ht="51" x14ac:dyDescent="0.25">
      <c r="A304" s="29" t="s">
        <v>284</v>
      </c>
      <c r="B304" s="30" t="s">
        <v>285</v>
      </c>
      <c r="C304" s="13" t="s">
        <v>286</v>
      </c>
    </row>
    <row r="305" spans="1:3" ht="51" x14ac:dyDescent="0.25">
      <c r="A305" s="14"/>
      <c r="B305" s="30" t="s">
        <v>287</v>
      </c>
      <c r="C305" s="12"/>
    </row>
    <row r="306" spans="1:3" ht="63.75" x14ac:dyDescent="0.25">
      <c r="A306" s="29" t="s">
        <v>288</v>
      </c>
      <c r="B306" s="30" t="s">
        <v>289</v>
      </c>
      <c r="C306" s="30" t="s">
        <v>290</v>
      </c>
    </row>
    <row r="307" spans="1:3" ht="38.25" x14ac:dyDescent="0.25">
      <c r="A307" s="36"/>
      <c r="B307" s="30" t="s">
        <v>291</v>
      </c>
      <c r="C307" s="114" t="s">
        <v>292</v>
      </c>
    </row>
    <row r="308" spans="1:3" ht="63.75" x14ac:dyDescent="0.25">
      <c r="A308" s="14"/>
      <c r="B308" s="30" t="s">
        <v>293</v>
      </c>
      <c r="C308" s="29" t="s">
        <v>294</v>
      </c>
    </row>
    <row r="309" spans="1:3" ht="51" x14ac:dyDescent="0.25">
      <c r="A309" s="160" t="s">
        <v>295</v>
      </c>
      <c r="B309" s="160" t="s">
        <v>296</v>
      </c>
      <c r="C309" s="160" t="s">
        <v>297</v>
      </c>
    </row>
    <row r="310" spans="1:3" ht="38.25" x14ac:dyDescent="0.25">
      <c r="A310" s="161"/>
      <c r="B310" s="161"/>
      <c r="C310" s="161" t="s">
        <v>298</v>
      </c>
    </row>
    <row r="311" spans="1:3" ht="25.5" x14ac:dyDescent="0.25">
      <c r="A311" s="162"/>
      <c r="B311" s="162"/>
      <c r="C311" s="162" t="s">
        <v>299</v>
      </c>
    </row>
    <row r="312" spans="1:3" ht="38.25" x14ac:dyDescent="0.25">
      <c r="A312" s="162"/>
      <c r="B312" s="30" t="s">
        <v>300</v>
      </c>
      <c r="C312" s="159"/>
    </row>
    <row r="313" spans="1:3" ht="51" x14ac:dyDescent="0.25">
      <c r="A313" s="29" t="s">
        <v>301</v>
      </c>
      <c r="B313" s="30" t="s">
        <v>302</v>
      </c>
      <c r="C313" s="30" t="s">
        <v>303</v>
      </c>
    </row>
    <row r="314" spans="1:3" ht="51" x14ac:dyDescent="0.25">
      <c r="A314" s="14"/>
      <c r="B314" s="30" t="s">
        <v>304</v>
      </c>
      <c r="C314" s="114" t="s">
        <v>305</v>
      </c>
    </row>
    <row r="315" spans="1:3" x14ac:dyDescent="0.25">
      <c r="A315" s="37"/>
      <c r="B315" s="31"/>
      <c r="C315" s="31"/>
    </row>
    <row r="316" spans="1:3" x14ac:dyDescent="0.25">
      <c r="A316" s="37"/>
      <c r="B316" s="31"/>
      <c r="C316" s="44" t="s">
        <v>106</v>
      </c>
    </row>
    <row r="317" spans="1:3" x14ac:dyDescent="0.25">
      <c r="A317" s="37"/>
      <c r="B317" s="31"/>
      <c r="C317" s="31"/>
    </row>
    <row r="318" spans="1:3" ht="30" x14ac:dyDescent="0.25">
      <c r="A318" s="37"/>
      <c r="B318" s="31"/>
      <c r="C318" s="105" t="s">
        <v>306</v>
      </c>
    </row>
    <row r="319" spans="1:3" ht="45" x14ac:dyDescent="0.25">
      <c r="A319" s="37"/>
      <c r="B319" s="31"/>
      <c r="C319" s="16" t="s">
        <v>307</v>
      </c>
    </row>
    <row r="320" spans="1:3" ht="30" x14ac:dyDescent="0.25">
      <c r="A320" s="37"/>
      <c r="B320" s="31"/>
      <c r="C320" s="105" t="s">
        <v>308</v>
      </c>
    </row>
    <row r="321" spans="1:3" ht="30" x14ac:dyDescent="0.25">
      <c r="A321" s="37"/>
      <c r="B321" s="31"/>
      <c r="C321" s="16" t="s">
        <v>309</v>
      </c>
    </row>
    <row r="322" spans="1:3" x14ac:dyDescent="0.25">
      <c r="A322" s="37"/>
      <c r="B322" s="31"/>
      <c r="C322" s="105" t="s">
        <v>310</v>
      </c>
    </row>
    <row r="323" spans="1:3" ht="45" x14ac:dyDescent="0.25">
      <c r="A323" s="37"/>
      <c r="B323" s="31"/>
      <c r="C323" s="16" t="s">
        <v>311</v>
      </c>
    </row>
    <row r="324" spans="1:3" ht="30" x14ac:dyDescent="0.25">
      <c r="A324" s="37"/>
      <c r="B324" s="31"/>
      <c r="C324" s="105" t="s">
        <v>312</v>
      </c>
    </row>
    <row r="325" spans="1:3" ht="30" x14ac:dyDescent="0.25">
      <c r="A325" s="37"/>
      <c r="B325" s="31"/>
      <c r="C325" s="16" t="s">
        <v>309</v>
      </c>
    </row>
    <row r="326" spans="1:3" ht="30" x14ac:dyDescent="0.25">
      <c r="A326" s="37"/>
      <c r="B326" s="31"/>
      <c r="C326" s="105" t="s">
        <v>313</v>
      </c>
    </row>
    <row r="327" spans="1:3" ht="30" x14ac:dyDescent="0.25">
      <c r="A327" s="37"/>
      <c r="B327" s="31"/>
      <c r="C327" s="16" t="s">
        <v>314</v>
      </c>
    </row>
    <row r="328" spans="1:3" ht="30" x14ac:dyDescent="0.25">
      <c r="A328" s="37"/>
      <c r="B328" s="31"/>
      <c r="C328" s="105" t="s">
        <v>315</v>
      </c>
    </row>
    <row r="329" spans="1:3" ht="30" x14ac:dyDescent="0.25">
      <c r="A329" s="37"/>
      <c r="B329" s="31"/>
      <c r="C329" s="16" t="s">
        <v>316</v>
      </c>
    </row>
    <row r="330" spans="1:3" ht="45" x14ac:dyDescent="0.25">
      <c r="A330" s="37"/>
      <c r="B330" s="31"/>
      <c r="C330" s="105" t="s">
        <v>317</v>
      </c>
    </row>
    <row r="331" spans="1:3" ht="45" x14ac:dyDescent="0.25">
      <c r="A331" s="37"/>
      <c r="B331" s="31"/>
      <c r="C331" s="16" t="s">
        <v>318</v>
      </c>
    </row>
    <row r="332" spans="1:3" ht="30" x14ac:dyDescent="0.25">
      <c r="A332" s="37"/>
      <c r="B332" s="31"/>
      <c r="C332" s="115" t="s">
        <v>319</v>
      </c>
    </row>
    <row r="333" spans="1:3" ht="30" x14ac:dyDescent="0.25">
      <c r="A333" s="37"/>
      <c r="B333" s="31"/>
      <c r="C333" s="32" t="s">
        <v>320</v>
      </c>
    </row>
    <row r="334" spans="1:3" ht="30" x14ac:dyDescent="0.25">
      <c r="A334" s="37"/>
      <c r="B334" s="31"/>
      <c r="C334" s="115" t="s">
        <v>321</v>
      </c>
    </row>
    <row r="335" spans="1:3" ht="30" x14ac:dyDescent="0.25">
      <c r="A335" s="37"/>
      <c r="B335" s="31"/>
      <c r="C335" s="16" t="s">
        <v>322</v>
      </c>
    </row>
    <row r="336" spans="1:3" ht="30" x14ac:dyDescent="0.25">
      <c r="A336" s="37"/>
      <c r="B336" s="31"/>
      <c r="C336" s="105" t="s">
        <v>323</v>
      </c>
    </row>
    <row r="337" spans="1:3" ht="45" x14ac:dyDescent="0.25">
      <c r="A337" s="37"/>
      <c r="B337" s="31"/>
      <c r="C337" s="16" t="s">
        <v>324</v>
      </c>
    </row>
    <row r="338" spans="1:3" ht="30" x14ac:dyDescent="0.25">
      <c r="A338" s="37"/>
      <c r="B338" s="31"/>
      <c r="C338" s="105" t="s">
        <v>325</v>
      </c>
    </row>
    <row r="339" spans="1:3" ht="30" x14ac:dyDescent="0.25">
      <c r="A339" s="37"/>
      <c r="B339" s="31"/>
      <c r="C339" s="16" t="s">
        <v>326</v>
      </c>
    </row>
    <row r="340" spans="1:3" x14ac:dyDescent="0.25">
      <c r="A340" s="37"/>
      <c r="B340" s="31"/>
      <c r="C340" s="105" t="s">
        <v>327</v>
      </c>
    </row>
    <row r="341" spans="1:3" ht="45" x14ac:dyDescent="0.25">
      <c r="A341" s="37"/>
      <c r="B341" s="31"/>
      <c r="C341" s="16" t="s">
        <v>328</v>
      </c>
    </row>
    <row r="342" spans="1:3" ht="30" x14ac:dyDescent="0.25">
      <c r="A342" s="37"/>
      <c r="B342" s="31"/>
      <c r="C342" s="105" t="s">
        <v>329</v>
      </c>
    </row>
    <row r="343" spans="1:3" ht="30" x14ac:dyDescent="0.25">
      <c r="A343" s="37"/>
      <c r="B343" s="31"/>
      <c r="C343" s="16" t="s">
        <v>330</v>
      </c>
    </row>
    <row r="344" spans="1:3" ht="30" x14ac:dyDescent="0.25">
      <c r="A344" s="37"/>
      <c r="B344" s="31"/>
      <c r="C344" s="105" t="s">
        <v>331</v>
      </c>
    </row>
    <row r="345" spans="1:3" ht="45" x14ac:dyDescent="0.25">
      <c r="A345" s="37"/>
      <c r="B345" s="31"/>
      <c r="C345" s="16" t="s">
        <v>307</v>
      </c>
    </row>
    <row r="346" spans="1:3" ht="45" x14ac:dyDescent="0.25">
      <c r="A346" s="37"/>
      <c r="B346" s="31"/>
      <c r="C346" s="105" t="s">
        <v>332</v>
      </c>
    </row>
    <row r="347" spans="1:3" ht="45" x14ac:dyDescent="0.25">
      <c r="A347" s="37"/>
      <c r="B347" s="31"/>
      <c r="C347" s="16" t="s">
        <v>333</v>
      </c>
    </row>
    <row r="348" spans="1:3" ht="45" x14ac:dyDescent="0.25">
      <c r="A348" s="37"/>
      <c r="B348" s="31"/>
      <c r="C348" s="105" t="s">
        <v>334</v>
      </c>
    </row>
    <row r="349" spans="1:3" ht="30" x14ac:dyDescent="0.25">
      <c r="A349" s="37"/>
      <c r="B349" s="31"/>
      <c r="C349" s="16" t="s">
        <v>335</v>
      </c>
    </row>
    <row r="350" spans="1:3" ht="30" x14ac:dyDescent="0.25">
      <c r="A350" s="37"/>
      <c r="B350" s="31"/>
      <c r="C350" s="105" t="s">
        <v>336</v>
      </c>
    </row>
    <row r="351" spans="1:3" ht="30" x14ac:dyDescent="0.25">
      <c r="A351" s="37"/>
      <c r="B351" s="31"/>
      <c r="C351" s="16" t="s">
        <v>316</v>
      </c>
    </row>
    <row r="352" spans="1:3" ht="75" x14ac:dyDescent="0.25">
      <c r="A352" s="37"/>
      <c r="B352" s="31"/>
      <c r="C352" s="116" t="s">
        <v>337</v>
      </c>
    </row>
    <row r="354" spans="1:3" x14ac:dyDescent="0.25">
      <c r="A354" s="22" t="s">
        <v>338</v>
      </c>
      <c r="B354" s="1" t="s">
        <v>339</v>
      </c>
      <c r="C354" s="118" t="s">
        <v>339</v>
      </c>
    </row>
    <row r="355" spans="1:3" x14ac:dyDescent="0.25">
      <c r="A355" s="49"/>
      <c r="B355" s="50"/>
      <c r="C355" s="8" t="s">
        <v>74</v>
      </c>
    </row>
    <row r="356" spans="1:3" ht="26.25" x14ac:dyDescent="0.25">
      <c r="A356" s="157" t="s">
        <v>340</v>
      </c>
      <c r="B356" s="157" t="s">
        <v>341</v>
      </c>
      <c r="C356" s="117" t="s">
        <v>342</v>
      </c>
    </row>
    <row r="357" spans="1:3" ht="51" x14ac:dyDescent="0.25">
      <c r="A357" s="11" t="s">
        <v>343</v>
      </c>
      <c r="B357" s="17" t="s">
        <v>344</v>
      </c>
      <c r="C357" s="17" t="s">
        <v>345</v>
      </c>
    </row>
    <row r="358" spans="1:3" ht="39" x14ac:dyDescent="0.25">
      <c r="A358" s="15"/>
      <c r="B358" s="17" t="s">
        <v>346</v>
      </c>
      <c r="C358" s="119" t="s">
        <v>347</v>
      </c>
    </row>
    <row r="359" spans="1:3" ht="38.25" x14ac:dyDescent="0.25">
      <c r="A359" s="12"/>
      <c r="B359" s="17" t="s">
        <v>348</v>
      </c>
      <c r="C359" s="17" t="s">
        <v>349</v>
      </c>
    </row>
    <row r="360" spans="1:3" ht="38.25" x14ac:dyDescent="0.25">
      <c r="A360" s="11" t="s">
        <v>350</v>
      </c>
      <c r="B360" s="51" t="s">
        <v>351</v>
      </c>
      <c r="C360" s="119" t="s">
        <v>352</v>
      </c>
    </row>
    <row r="361" spans="1:3" ht="51" x14ac:dyDescent="0.25">
      <c r="A361" s="15"/>
      <c r="B361" s="51" t="s">
        <v>353</v>
      </c>
      <c r="C361" s="17" t="s">
        <v>354</v>
      </c>
    </row>
    <row r="362" spans="1:3" ht="39" x14ac:dyDescent="0.25">
      <c r="A362" s="15"/>
      <c r="B362" s="18" t="s">
        <v>355</v>
      </c>
      <c r="C362" s="119" t="s">
        <v>356</v>
      </c>
    </row>
    <row r="363" spans="1:3" ht="38.25" x14ac:dyDescent="0.25">
      <c r="A363" s="15"/>
      <c r="B363" s="19"/>
      <c r="C363" s="17" t="s">
        <v>357</v>
      </c>
    </row>
    <row r="364" spans="1:3" ht="51.75" x14ac:dyDescent="0.25">
      <c r="A364" s="12"/>
      <c r="B364" s="51" t="s">
        <v>358</v>
      </c>
      <c r="C364" s="119" t="s">
        <v>359</v>
      </c>
    </row>
    <row r="365" spans="1:3" ht="38.25" x14ac:dyDescent="0.25">
      <c r="A365" s="17" t="s">
        <v>360</v>
      </c>
      <c r="B365" s="17" t="s">
        <v>361</v>
      </c>
      <c r="C365" s="17" t="s">
        <v>362</v>
      </c>
    </row>
    <row r="367" spans="1:3" x14ac:dyDescent="0.25">
      <c r="C367" s="20" t="s">
        <v>106</v>
      </c>
    </row>
    <row r="368" spans="1:3" ht="15.75" thickBot="1" x14ac:dyDescent="0.3">
      <c r="C368" s="2"/>
    </row>
    <row r="369" spans="3:3" ht="30" x14ac:dyDescent="0.25">
      <c r="C369" s="120" t="s">
        <v>363</v>
      </c>
    </row>
    <row r="370" spans="3:3" ht="45" x14ac:dyDescent="0.25">
      <c r="C370" s="52" t="s">
        <v>364</v>
      </c>
    </row>
    <row r="371" spans="3:3" ht="45" x14ac:dyDescent="0.25">
      <c r="C371" s="105" t="s">
        <v>365</v>
      </c>
    </row>
    <row r="372" spans="3:3" ht="30" x14ac:dyDescent="0.25">
      <c r="C372" s="53" t="s">
        <v>366</v>
      </c>
    </row>
    <row r="373" spans="3:3" ht="30" x14ac:dyDescent="0.25">
      <c r="C373" s="121" t="s">
        <v>367</v>
      </c>
    </row>
    <row r="374" spans="3:3" ht="45" x14ac:dyDescent="0.25">
      <c r="C374" s="32" t="s">
        <v>368</v>
      </c>
    </row>
    <row r="375" spans="3:3" ht="30" x14ac:dyDescent="0.25">
      <c r="C375" s="115" t="s">
        <v>369</v>
      </c>
    </row>
    <row r="376" spans="3:3" ht="30" x14ac:dyDescent="0.25">
      <c r="C376" s="32" t="s">
        <v>370</v>
      </c>
    </row>
    <row r="377" spans="3:3" ht="30" x14ac:dyDescent="0.25">
      <c r="C377" s="115" t="s">
        <v>371</v>
      </c>
    </row>
    <row r="378" spans="3:3" ht="30" x14ac:dyDescent="0.25">
      <c r="C378" s="16" t="s">
        <v>372</v>
      </c>
    </row>
    <row r="379" spans="3:3" x14ac:dyDescent="0.25">
      <c r="C379" s="105" t="s">
        <v>373</v>
      </c>
    </row>
    <row r="380" spans="3:3" ht="30" x14ac:dyDescent="0.25">
      <c r="C380" s="16" t="s">
        <v>374</v>
      </c>
    </row>
    <row r="381" spans="3:3" x14ac:dyDescent="0.25">
      <c r="C381" s="105" t="s">
        <v>375</v>
      </c>
    </row>
    <row r="382" spans="3:3" x14ac:dyDescent="0.25">
      <c r="C382" s="16" t="s">
        <v>376</v>
      </c>
    </row>
    <row r="383" spans="3:3" ht="30" x14ac:dyDescent="0.25">
      <c r="C383" s="105" t="s">
        <v>377</v>
      </c>
    </row>
    <row r="384" spans="3:3" ht="45" x14ac:dyDescent="0.25">
      <c r="C384" s="32" t="s">
        <v>378</v>
      </c>
    </row>
    <row r="385" spans="3:3" ht="30" x14ac:dyDescent="0.25">
      <c r="C385" s="115" t="s">
        <v>379</v>
      </c>
    </row>
    <row r="386" spans="3:3" ht="30" x14ac:dyDescent="0.25">
      <c r="C386" s="32" t="s">
        <v>380</v>
      </c>
    </row>
    <row r="387" spans="3:3" ht="30" x14ac:dyDescent="0.25">
      <c r="C387" s="105" t="s">
        <v>381</v>
      </c>
    </row>
    <row r="388" spans="3:3" ht="30" x14ac:dyDescent="0.25">
      <c r="C388" s="16" t="s">
        <v>382</v>
      </c>
    </row>
    <row r="389" spans="3:3" ht="45" x14ac:dyDescent="0.25">
      <c r="C389" s="105" t="s">
        <v>383</v>
      </c>
    </row>
    <row r="390" spans="3:3" ht="30" x14ac:dyDescent="0.25">
      <c r="C390" s="16" t="s">
        <v>384</v>
      </c>
    </row>
    <row r="391" spans="3:3" x14ac:dyDescent="0.25">
      <c r="C391" s="105" t="s">
        <v>385</v>
      </c>
    </row>
    <row r="392" spans="3:3" x14ac:dyDescent="0.25">
      <c r="C392" s="16" t="s">
        <v>386</v>
      </c>
    </row>
    <row r="393" spans="3:3" ht="30" x14ac:dyDescent="0.25">
      <c r="C393" s="105" t="s">
        <v>387</v>
      </c>
    </row>
    <row r="394" spans="3:3" ht="60" x14ac:dyDescent="0.25">
      <c r="C394" s="16" t="s">
        <v>388</v>
      </c>
    </row>
    <row r="395" spans="3:3" ht="30" x14ac:dyDescent="0.25">
      <c r="C395" s="105" t="s">
        <v>389</v>
      </c>
    </row>
    <row r="396" spans="3:3" ht="45" x14ac:dyDescent="0.25">
      <c r="C396" s="16" t="s">
        <v>390</v>
      </c>
    </row>
    <row r="397" spans="3:3" ht="30" x14ac:dyDescent="0.25">
      <c r="C397" s="105" t="s">
        <v>391</v>
      </c>
    </row>
    <row r="398" spans="3:3" ht="30" x14ac:dyDescent="0.25">
      <c r="C398" s="16" t="s">
        <v>392</v>
      </c>
    </row>
    <row r="399" spans="3:3" ht="30" x14ac:dyDescent="0.25">
      <c r="C399" s="105" t="s">
        <v>393</v>
      </c>
    </row>
    <row r="400" spans="3:3" x14ac:dyDescent="0.25">
      <c r="C400" s="16" t="s">
        <v>394</v>
      </c>
    </row>
    <row r="401" spans="3:3" ht="30" x14ac:dyDescent="0.25">
      <c r="C401" s="105" t="s">
        <v>395</v>
      </c>
    </row>
    <row r="402" spans="3:3" ht="45" x14ac:dyDescent="0.25">
      <c r="C402" s="16" t="s">
        <v>396</v>
      </c>
    </row>
    <row r="403" spans="3:3" ht="30" x14ac:dyDescent="0.25">
      <c r="C403" s="105" t="s">
        <v>397</v>
      </c>
    </row>
    <row r="404" spans="3:3" ht="30" x14ac:dyDescent="0.25">
      <c r="C404" s="16" t="s">
        <v>398</v>
      </c>
    </row>
    <row r="405" spans="3:3" ht="45" x14ac:dyDescent="0.25">
      <c r="C405" s="105" t="s">
        <v>399</v>
      </c>
    </row>
    <row r="406" spans="3:3" x14ac:dyDescent="0.25">
      <c r="C406" s="16" t="s">
        <v>400</v>
      </c>
    </row>
    <row r="407" spans="3:3" x14ac:dyDescent="0.25">
      <c r="C407" s="105" t="s">
        <v>401</v>
      </c>
    </row>
    <row r="408" spans="3:3" x14ac:dyDescent="0.25">
      <c r="C408" s="16" t="s">
        <v>402</v>
      </c>
    </row>
    <row r="409" spans="3:3" x14ac:dyDescent="0.25">
      <c r="C409" s="105" t="s">
        <v>403</v>
      </c>
    </row>
    <row r="410" spans="3:3" x14ac:dyDescent="0.25">
      <c r="C410" s="16" t="s">
        <v>404</v>
      </c>
    </row>
    <row r="411" spans="3:3" ht="30" x14ac:dyDescent="0.25">
      <c r="C411" s="105" t="s">
        <v>405</v>
      </c>
    </row>
    <row r="412" spans="3:3" ht="30" x14ac:dyDescent="0.25">
      <c r="C412" s="16" t="s">
        <v>406</v>
      </c>
    </row>
    <row r="413" spans="3:3" ht="30" x14ac:dyDescent="0.25">
      <c r="C413" s="105" t="s">
        <v>407</v>
      </c>
    </row>
    <row r="414" spans="3:3" ht="30" x14ac:dyDescent="0.25">
      <c r="C414" s="28" t="s">
        <v>408</v>
      </c>
    </row>
    <row r="415" spans="3:3" ht="45" x14ac:dyDescent="0.25">
      <c r="C415" s="105" t="s">
        <v>409</v>
      </c>
    </row>
    <row r="416" spans="3:3" ht="30" x14ac:dyDescent="0.25">
      <c r="C416" s="16" t="s">
        <v>410</v>
      </c>
    </row>
    <row r="417" spans="3:3" x14ac:dyDescent="0.25">
      <c r="C417" s="105" t="s">
        <v>411</v>
      </c>
    </row>
    <row r="418" spans="3:3" x14ac:dyDescent="0.25">
      <c r="C418" s="16" t="s">
        <v>412</v>
      </c>
    </row>
    <row r="419" spans="3:3" ht="30" x14ac:dyDescent="0.25">
      <c r="C419" s="105" t="s">
        <v>413</v>
      </c>
    </row>
    <row r="420" spans="3:3" ht="30" x14ac:dyDescent="0.25">
      <c r="C420" s="16" t="s">
        <v>414</v>
      </c>
    </row>
    <row r="421" spans="3:3" ht="30" x14ac:dyDescent="0.25">
      <c r="C421" s="105" t="s">
        <v>415</v>
      </c>
    </row>
    <row r="422" spans="3:3" x14ac:dyDescent="0.25">
      <c r="C422" s="16" t="s">
        <v>416</v>
      </c>
    </row>
    <row r="423" spans="3:3" ht="30" x14ac:dyDescent="0.25">
      <c r="C423" s="105" t="s">
        <v>417</v>
      </c>
    </row>
    <row r="424" spans="3:3" ht="45" x14ac:dyDescent="0.25">
      <c r="C424" s="16" t="s">
        <v>418</v>
      </c>
    </row>
    <row r="425" spans="3:3" ht="30" x14ac:dyDescent="0.25">
      <c r="C425" s="105" t="s">
        <v>419</v>
      </c>
    </row>
    <row r="426" spans="3:3" x14ac:dyDescent="0.25">
      <c r="C426" s="28" t="s">
        <v>420</v>
      </c>
    </row>
    <row r="427" spans="3:3" ht="30" x14ac:dyDescent="0.25">
      <c r="C427" s="105" t="s">
        <v>421</v>
      </c>
    </row>
    <row r="428" spans="3:3" ht="30" x14ac:dyDescent="0.25">
      <c r="C428" s="16" t="s">
        <v>422</v>
      </c>
    </row>
    <row r="429" spans="3:3" x14ac:dyDescent="0.25">
      <c r="C429" s="105" t="s">
        <v>423</v>
      </c>
    </row>
    <row r="430" spans="3:3" ht="30" x14ac:dyDescent="0.25">
      <c r="C430" s="16" t="s">
        <v>424</v>
      </c>
    </row>
    <row r="431" spans="3:3" x14ac:dyDescent="0.25">
      <c r="C431" s="105" t="s">
        <v>425</v>
      </c>
    </row>
    <row r="432" spans="3:3" x14ac:dyDescent="0.25">
      <c r="C432" s="16" t="s">
        <v>426</v>
      </c>
    </row>
    <row r="433" spans="3:3" ht="30" x14ac:dyDescent="0.25">
      <c r="C433" s="105" t="s">
        <v>427</v>
      </c>
    </row>
    <row r="434" spans="3:3" ht="45" x14ac:dyDescent="0.25">
      <c r="C434" s="16" t="s">
        <v>428</v>
      </c>
    </row>
    <row r="435" spans="3:3" ht="45" x14ac:dyDescent="0.25">
      <c r="C435" s="105" t="s">
        <v>429</v>
      </c>
    </row>
    <row r="436" spans="3:3" ht="30" x14ac:dyDescent="0.25">
      <c r="C436" s="16" t="s">
        <v>430</v>
      </c>
    </row>
    <row r="437" spans="3:3" ht="45" x14ac:dyDescent="0.25">
      <c r="C437" s="105" t="s">
        <v>431</v>
      </c>
    </row>
    <row r="438" spans="3:3" ht="30" x14ac:dyDescent="0.25">
      <c r="C438" s="16" t="s">
        <v>432</v>
      </c>
    </row>
    <row r="439" spans="3:3" ht="30" x14ac:dyDescent="0.25">
      <c r="C439" s="105" t="s">
        <v>433</v>
      </c>
    </row>
    <row r="440" spans="3:3" ht="30" x14ac:dyDescent="0.25">
      <c r="C440" s="16" t="s">
        <v>434</v>
      </c>
    </row>
    <row r="441" spans="3:3" x14ac:dyDescent="0.25">
      <c r="C441" s="105" t="s">
        <v>435</v>
      </c>
    </row>
    <row r="442" spans="3:3" x14ac:dyDescent="0.25">
      <c r="C442" s="16" t="s">
        <v>436</v>
      </c>
    </row>
    <row r="443" spans="3:3" ht="45" x14ac:dyDescent="0.25">
      <c r="C443" s="105" t="s">
        <v>437</v>
      </c>
    </row>
    <row r="444" spans="3:3" ht="30" x14ac:dyDescent="0.25">
      <c r="C444" s="16" t="s">
        <v>438</v>
      </c>
    </row>
    <row r="445" spans="3:3" ht="30" x14ac:dyDescent="0.25">
      <c r="C445" s="122" t="s">
        <v>439</v>
      </c>
    </row>
    <row r="446" spans="3:3" ht="45" x14ac:dyDescent="0.25">
      <c r="C446" s="23" t="s">
        <v>440</v>
      </c>
    </row>
    <row r="447" spans="3:3" ht="45" x14ac:dyDescent="0.25">
      <c r="C447" s="122" t="s">
        <v>441</v>
      </c>
    </row>
    <row r="448" spans="3:3" ht="30" x14ac:dyDescent="0.25">
      <c r="C448" s="23" t="s">
        <v>442</v>
      </c>
    </row>
    <row r="449" spans="3:3" ht="30" x14ac:dyDescent="0.25">
      <c r="C449" s="105" t="s">
        <v>443</v>
      </c>
    </row>
    <row r="450" spans="3:3" ht="30" x14ac:dyDescent="0.25">
      <c r="C450" s="16" t="s">
        <v>444</v>
      </c>
    </row>
    <row r="451" spans="3:3" ht="30" x14ac:dyDescent="0.25">
      <c r="C451" s="105" t="s">
        <v>445</v>
      </c>
    </row>
    <row r="452" spans="3:3" ht="75" x14ac:dyDescent="0.25">
      <c r="C452" s="16" t="s">
        <v>446</v>
      </c>
    </row>
    <row r="453" spans="3:3" ht="45" x14ac:dyDescent="0.25">
      <c r="C453" s="105" t="s">
        <v>447</v>
      </c>
    </row>
    <row r="454" spans="3:3" ht="30" x14ac:dyDescent="0.25">
      <c r="C454" s="16" t="s">
        <v>448</v>
      </c>
    </row>
  </sheetData>
  <mergeCells count="6">
    <mergeCell ref="C138:C139"/>
    <mergeCell ref="C140:C141"/>
    <mergeCell ref="C142:C143"/>
    <mergeCell ref="A160:A161"/>
    <mergeCell ref="B160:B161"/>
    <mergeCell ref="C160:C161"/>
  </mergeCells>
  <dataValidations count="1">
    <dataValidation type="list" allowBlank="1" showInputMessage="1" showErrorMessage="1" sqref="B4:B29 B41:B42">
      <formula1>$A$87:$A$175</formula1>
    </dataValidation>
  </dataValidations>
  <pageMargins left="0.7" right="0.7" top="0.75" bottom="0.75" header="0.3" footer="0.3"/>
  <pageSetup paperSize="9"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H46"/>
  <sheetViews>
    <sheetView topLeftCell="C25" workbookViewId="0">
      <selection activeCell="F27" sqref="F27"/>
    </sheetView>
  </sheetViews>
  <sheetFormatPr baseColWidth="10" defaultRowHeight="15" x14ac:dyDescent="0.25"/>
  <cols>
    <col min="1" max="1" width="34.5703125" customWidth="1"/>
    <col min="2" max="2" width="60.85546875" customWidth="1"/>
    <col min="3" max="3" width="10.140625" customWidth="1"/>
    <col min="5" max="5" width="63.140625" customWidth="1"/>
    <col min="6" max="6" width="17.42578125" customWidth="1"/>
    <col min="7" max="7" width="18" customWidth="1"/>
    <col min="8" max="8" width="38.140625" customWidth="1"/>
  </cols>
  <sheetData>
    <row r="3" spans="1:8" ht="15.75" thickBot="1" x14ac:dyDescent="0.3"/>
    <row r="4" spans="1:8" ht="53.25" customHeight="1" thickBot="1" x14ac:dyDescent="0.3">
      <c r="A4" s="93" t="s">
        <v>480</v>
      </c>
      <c r="B4" s="94"/>
      <c r="C4" s="94"/>
      <c r="D4" s="94"/>
      <c r="E4" s="94"/>
      <c r="F4" s="94"/>
      <c r="G4" s="94"/>
      <c r="H4" s="95"/>
    </row>
    <row r="5" spans="1:8" ht="16.5" thickBot="1" x14ac:dyDescent="0.3">
      <c r="A5" s="255" t="s">
        <v>453</v>
      </c>
      <c r="B5" s="255" t="s">
        <v>454</v>
      </c>
      <c r="C5" s="255" t="s">
        <v>455</v>
      </c>
      <c r="D5" s="255" t="s">
        <v>1</v>
      </c>
      <c r="E5" s="255" t="s">
        <v>2</v>
      </c>
      <c r="F5" s="256" t="s">
        <v>456</v>
      </c>
      <c r="G5" s="256"/>
      <c r="H5" s="255" t="s">
        <v>0</v>
      </c>
    </row>
    <row r="6" spans="1:8" ht="16.5" thickBot="1" x14ac:dyDescent="0.3">
      <c r="A6" s="257"/>
      <c r="B6" s="257"/>
      <c r="C6" s="257"/>
      <c r="D6" s="257"/>
      <c r="E6" s="257"/>
      <c r="F6" s="63" t="s">
        <v>457</v>
      </c>
      <c r="G6" s="63" t="s">
        <v>458</v>
      </c>
      <c r="H6" s="255"/>
    </row>
    <row r="7" spans="1:8" ht="42.75" x14ac:dyDescent="0.25">
      <c r="A7" s="65" t="s">
        <v>66</v>
      </c>
      <c r="B7" s="123" t="s">
        <v>450</v>
      </c>
      <c r="C7" s="61" t="s">
        <v>449</v>
      </c>
      <c r="D7" s="62">
        <v>1</v>
      </c>
      <c r="E7" s="123" t="s">
        <v>506</v>
      </c>
      <c r="F7" s="124">
        <v>50</v>
      </c>
      <c r="G7" s="124">
        <v>50</v>
      </c>
      <c r="H7" s="125" t="s">
        <v>20</v>
      </c>
    </row>
    <row r="8" spans="1:8" ht="42.75" x14ac:dyDescent="0.25">
      <c r="A8" s="65" t="s">
        <v>66</v>
      </c>
      <c r="B8" s="60" t="s">
        <v>530</v>
      </c>
      <c r="C8" s="56" t="s">
        <v>451</v>
      </c>
      <c r="D8" s="57">
        <v>2</v>
      </c>
      <c r="E8" s="54" t="s">
        <v>531</v>
      </c>
      <c r="F8" s="126">
        <v>50</v>
      </c>
      <c r="G8" s="126">
        <v>50</v>
      </c>
      <c r="H8" s="127" t="s">
        <v>14</v>
      </c>
    </row>
    <row r="9" spans="1:8" ht="29.25" thickBot="1" x14ac:dyDescent="0.3">
      <c r="A9" s="65" t="s">
        <v>66</v>
      </c>
      <c r="B9" s="130" t="s">
        <v>452</v>
      </c>
      <c r="C9" s="58" t="s">
        <v>451</v>
      </c>
      <c r="D9" s="59">
        <v>3</v>
      </c>
      <c r="E9" s="54" t="s">
        <v>532</v>
      </c>
      <c r="F9" s="128">
        <v>50</v>
      </c>
      <c r="G9" s="128">
        <v>50</v>
      </c>
      <c r="H9" s="129" t="s">
        <v>43</v>
      </c>
    </row>
    <row r="10" spans="1:8" ht="26.25" customHeight="1" thickBot="1" x14ac:dyDescent="0.3">
      <c r="A10" s="97" t="s">
        <v>479</v>
      </c>
      <c r="B10" s="98"/>
      <c r="C10" s="98"/>
      <c r="D10" s="98"/>
      <c r="E10" s="98"/>
      <c r="F10" s="98"/>
      <c r="G10" s="98"/>
      <c r="H10" s="99"/>
    </row>
    <row r="11" spans="1:8" ht="63.75" customHeight="1" x14ac:dyDescent="0.25">
      <c r="A11" s="131" t="s">
        <v>70</v>
      </c>
      <c r="B11" s="92" t="s">
        <v>459</v>
      </c>
      <c r="C11" s="132" t="s">
        <v>449</v>
      </c>
      <c r="D11" s="133">
        <v>4</v>
      </c>
      <c r="E11" s="91" t="s">
        <v>507</v>
      </c>
      <c r="F11" s="134">
        <v>50</v>
      </c>
      <c r="G11" s="135">
        <v>50</v>
      </c>
      <c r="H11" s="136" t="s">
        <v>30</v>
      </c>
    </row>
    <row r="12" spans="1:8" ht="57" x14ac:dyDescent="0.25">
      <c r="A12" s="65" t="s">
        <v>70</v>
      </c>
      <c r="B12" s="80" t="s">
        <v>459</v>
      </c>
      <c r="C12" s="68" t="s">
        <v>449</v>
      </c>
      <c r="D12" s="69">
        <v>5</v>
      </c>
      <c r="E12" s="54" t="s">
        <v>508</v>
      </c>
      <c r="F12" s="70">
        <v>50</v>
      </c>
      <c r="G12" s="67">
        <v>50</v>
      </c>
      <c r="H12" s="64" t="s">
        <v>30</v>
      </c>
    </row>
    <row r="13" spans="1:8" ht="42.75" x14ac:dyDescent="0.25">
      <c r="A13" s="131" t="s">
        <v>70</v>
      </c>
      <c r="B13" s="80" t="s">
        <v>460</v>
      </c>
      <c r="C13" s="137" t="s">
        <v>449</v>
      </c>
      <c r="D13" s="138">
        <v>6</v>
      </c>
      <c r="E13" s="54" t="s">
        <v>509</v>
      </c>
      <c r="F13" s="139">
        <v>50</v>
      </c>
      <c r="G13" s="140">
        <v>50</v>
      </c>
      <c r="H13" s="126" t="s">
        <v>30</v>
      </c>
    </row>
    <row r="14" spans="1:8" ht="42.75" x14ac:dyDescent="0.25">
      <c r="A14" s="65" t="s">
        <v>69</v>
      </c>
      <c r="B14" s="80" t="s">
        <v>461</v>
      </c>
      <c r="C14" s="68" t="s">
        <v>449</v>
      </c>
      <c r="D14" s="69">
        <v>7</v>
      </c>
      <c r="E14" s="54" t="s">
        <v>510</v>
      </c>
      <c r="F14" s="70">
        <v>50</v>
      </c>
      <c r="G14" s="72">
        <v>50</v>
      </c>
      <c r="H14" s="64" t="s">
        <v>4</v>
      </c>
    </row>
    <row r="15" spans="1:8" ht="42.75" x14ac:dyDescent="0.25">
      <c r="A15" s="131" t="s">
        <v>67</v>
      </c>
      <c r="B15" s="80" t="s">
        <v>462</v>
      </c>
      <c r="C15" s="141" t="s">
        <v>449</v>
      </c>
      <c r="D15" s="142">
        <v>8</v>
      </c>
      <c r="E15" s="54" t="s">
        <v>511</v>
      </c>
      <c r="F15" s="143">
        <v>50</v>
      </c>
      <c r="G15" s="144">
        <v>50</v>
      </c>
      <c r="H15" s="126" t="s">
        <v>34</v>
      </c>
    </row>
    <row r="16" spans="1:8" ht="63" customHeight="1" x14ac:dyDescent="0.25">
      <c r="A16" s="65" t="s">
        <v>70</v>
      </c>
      <c r="B16" s="80" t="s">
        <v>459</v>
      </c>
      <c r="C16" s="68" t="s">
        <v>449</v>
      </c>
      <c r="D16" s="69">
        <v>9</v>
      </c>
      <c r="E16" s="54" t="s">
        <v>512</v>
      </c>
      <c r="F16" s="70">
        <v>50</v>
      </c>
      <c r="G16" s="72">
        <v>50</v>
      </c>
      <c r="H16" s="64" t="s">
        <v>30</v>
      </c>
    </row>
    <row r="17" spans="1:8" ht="60.75" customHeight="1" x14ac:dyDescent="0.25">
      <c r="A17" s="131" t="s">
        <v>66</v>
      </c>
      <c r="B17" s="80" t="s">
        <v>463</v>
      </c>
      <c r="C17" s="141" t="s">
        <v>451</v>
      </c>
      <c r="D17" s="142">
        <v>10</v>
      </c>
      <c r="E17" s="54" t="s">
        <v>513</v>
      </c>
      <c r="F17" s="143">
        <v>50</v>
      </c>
      <c r="G17" s="144">
        <v>50</v>
      </c>
      <c r="H17" s="126" t="s">
        <v>4</v>
      </c>
    </row>
    <row r="18" spans="1:8" ht="42.75" x14ac:dyDescent="0.25">
      <c r="A18" s="65" t="s">
        <v>69</v>
      </c>
      <c r="B18" s="80" t="s">
        <v>464</v>
      </c>
      <c r="C18" s="68" t="s">
        <v>449</v>
      </c>
      <c r="D18" s="69">
        <v>11</v>
      </c>
      <c r="E18" s="54" t="s">
        <v>514</v>
      </c>
      <c r="F18" s="70">
        <v>50</v>
      </c>
      <c r="G18" s="72">
        <v>50</v>
      </c>
      <c r="H18" s="64" t="s">
        <v>32</v>
      </c>
    </row>
    <row r="19" spans="1:8" ht="75.75" customHeight="1" x14ac:dyDescent="0.25">
      <c r="A19" s="131" t="s">
        <v>70</v>
      </c>
      <c r="B19" s="81" t="s">
        <v>465</v>
      </c>
      <c r="C19" s="141" t="s">
        <v>449</v>
      </c>
      <c r="D19" s="142">
        <v>12</v>
      </c>
      <c r="E19" s="54" t="s">
        <v>515</v>
      </c>
      <c r="F19" s="143">
        <v>50</v>
      </c>
      <c r="G19" s="144">
        <v>50</v>
      </c>
      <c r="H19" s="126" t="s">
        <v>30</v>
      </c>
    </row>
    <row r="20" spans="1:8" ht="57" x14ac:dyDescent="0.25">
      <c r="A20" s="65" t="s">
        <v>66</v>
      </c>
      <c r="B20" s="150" t="s">
        <v>463</v>
      </c>
      <c r="C20" s="68" t="s">
        <v>451</v>
      </c>
      <c r="D20" s="69">
        <v>13</v>
      </c>
      <c r="E20" s="54" t="s">
        <v>516</v>
      </c>
      <c r="F20" s="70">
        <v>50</v>
      </c>
      <c r="G20" s="72">
        <v>50</v>
      </c>
      <c r="H20" s="64" t="s">
        <v>4</v>
      </c>
    </row>
    <row r="21" spans="1:8" ht="42.75" x14ac:dyDescent="0.25">
      <c r="A21" s="131" t="s">
        <v>66</v>
      </c>
      <c r="B21" s="81" t="s">
        <v>466</v>
      </c>
      <c r="C21" s="141" t="s">
        <v>451</v>
      </c>
      <c r="D21" s="142">
        <v>14</v>
      </c>
      <c r="E21" s="54" t="s">
        <v>517</v>
      </c>
      <c r="F21" s="143">
        <v>50</v>
      </c>
      <c r="G21" s="144">
        <v>50</v>
      </c>
      <c r="H21" s="126" t="s">
        <v>4</v>
      </c>
    </row>
    <row r="22" spans="1:8" ht="78.75" customHeight="1" thickBot="1" x14ac:dyDescent="0.3">
      <c r="A22" s="131" t="s">
        <v>69</v>
      </c>
      <c r="B22" s="82" t="s">
        <v>467</v>
      </c>
      <c r="C22" s="141" t="s">
        <v>449</v>
      </c>
      <c r="D22" s="142">
        <v>15</v>
      </c>
      <c r="E22" s="54" t="s">
        <v>518</v>
      </c>
      <c r="F22" s="143">
        <v>50</v>
      </c>
      <c r="G22" s="144">
        <v>50</v>
      </c>
      <c r="H22" s="126" t="s">
        <v>4</v>
      </c>
    </row>
    <row r="23" spans="1:8" ht="25.5" customHeight="1" thickBot="1" x14ac:dyDescent="0.3">
      <c r="A23" s="100" t="s">
        <v>481</v>
      </c>
      <c r="B23" s="101"/>
      <c r="C23" s="101"/>
      <c r="D23" s="101"/>
      <c r="E23" s="101"/>
      <c r="F23" s="101"/>
      <c r="G23" s="101"/>
      <c r="H23" s="102"/>
    </row>
    <row r="24" spans="1:8" ht="42.75" x14ac:dyDescent="0.25">
      <c r="A24" s="145" t="s">
        <v>71</v>
      </c>
      <c r="B24" s="90" t="s">
        <v>473</v>
      </c>
      <c r="C24" s="132" t="s">
        <v>451</v>
      </c>
      <c r="D24" s="133">
        <v>16</v>
      </c>
      <c r="E24" s="91" t="s">
        <v>519</v>
      </c>
      <c r="F24" s="134">
        <v>50</v>
      </c>
      <c r="G24" s="146">
        <v>50</v>
      </c>
      <c r="H24" s="147" t="s">
        <v>37</v>
      </c>
    </row>
    <row r="25" spans="1:8" ht="28.5" x14ac:dyDescent="0.25">
      <c r="A25" s="65" t="s">
        <v>71</v>
      </c>
      <c r="B25" s="90" t="s">
        <v>474</v>
      </c>
      <c r="C25" s="68" t="s">
        <v>449</v>
      </c>
      <c r="D25" s="69">
        <v>17</v>
      </c>
      <c r="E25" s="54" t="s">
        <v>520</v>
      </c>
      <c r="F25" s="70">
        <v>0</v>
      </c>
      <c r="G25" s="84">
        <v>100</v>
      </c>
      <c r="H25" s="89" t="s">
        <v>37</v>
      </c>
    </row>
    <row r="26" spans="1:8" ht="42.75" x14ac:dyDescent="0.25">
      <c r="A26" s="131" t="s">
        <v>71</v>
      </c>
      <c r="B26" s="90" t="s">
        <v>460</v>
      </c>
      <c r="C26" s="137" t="s">
        <v>449</v>
      </c>
      <c r="D26" s="138">
        <v>18</v>
      </c>
      <c r="E26" s="54" t="s">
        <v>521</v>
      </c>
      <c r="F26" s="139">
        <v>50</v>
      </c>
      <c r="G26" s="148">
        <v>50</v>
      </c>
      <c r="H26" s="144" t="s">
        <v>37</v>
      </c>
    </row>
    <row r="27" spans="1:8" ht="57" x14ac:dyDescent="0.25">
      <c r="A27" s="65" t="s">
        <v>66</v>
      </c>
      <c r="B27" s="90" t="s">
        <v>475</v>
      </c>
      <c r="C27" s="68" t="s">
        <v>449</v>
      </c>
      <c r="D27" s="69">
        <v>19</v>
      </c>
      <c r="E27" s="54" t="s">
        <v>522</v>
      </c>
      <c r="F27" s="70">
        <v>1500</v>
      </c>
      <c r="G27" s="85">
        <v>1500</v>
      </c>
      <c r="H27" s="72" t="s">
        <v>39</v>
      </c>
    </row>
    <row r="28" spans="1:8" ht="28.5" x14ac:dyDescent="0.25">
      <c r="A28" s="65" t="s">
        <v>66</v>
      </c>
      <c r="B28" s="90" t="s">
        <v>632</v>
      </c>
      <c r="C28" s="68" t="s">
        <v>449</v>
      </c>
      <c r="D28" s="69" t="s">
        <v>633</v>
      </c>
      <c r="E28" s="54" t="s">
        <v>634</v>
      </c>
      <c r="F28" s="70">
        <v>1000</v>
      </c>
      <c r="G28" s="85">
        <v>1000</v>
      </c>
      <c r="H28" s="72" t="s">
        <v>39</v>
      </c>
    </row>
    <row r="29" spans="1:8" x14ac:dyDescent="0.25">
      <c r="A29" s="65" t="s">
        <v>66</v>
      </c>
      <c r="B29" s="90" t="s">
        <v>682</v>
      </c>
      <c r="C29" s="68" t="s">
        <v>449</v>
      </c>
      <c r="D29" s="69" t="s">
        <v>678</v>
      </c>
      <c r="E29" s="54" t="s">
        <v>714</v>
      </c>
      <c r="F29" s="70"/>
      <c r="G29" s="85"/>
      <c r="H29" s="72"/>
    </row>
    <row r="30" spans="1:8" ht="30" x14ac:dyDescent="0.25">
      <c r="A30" s="65" t="s">
        <v>66</v>
      </c>
      <c r="B30" s="248" t="s">
        <v>687</v>
      </c>
      <c r="C30" s="68" t="s">
        <v>449</v>
      </c>
      <c r="D30" s="69" t="s">
        <v>679</v>
      </c>
      <c r="E30" s="55" t="s">
        <v>715</v>
      </c>
      <c r="F30" s="70"/>
      <c r="G30" s="85"/>
      <c r="H30" s="72"/>
    </row>
    <row r="31" spans="1:8" x14ac:dyDescent="0.25">
      <c r="A31" s="65" t="s">
        <v>66</v>
      </c>
      <c r="B31" s="90" t="s">
        <v>681</v>
      </c>
      <c r="C31" s="68" t="s">
        <v>449</v>
      </c>
      <c r="D31" s="69" t="s">
        <v>680</v>
      </c>
      <c r="E31" s="54" t="s">
        <v>716</v>
      </c>
      <c r="F31" s="70"/>
      <c r="G31" s="85"/>
      <c r="H31" s="72"/>
    </row>
    <row r="32" spans="1:8" x14ac:dyDescent="0.25">
      <c r="A32" s="65" t="s">
        <v>66</v>
      </c>
      <c r="B32" s="90" t="s">
        <v>685</v>
      </c>
      <c r="C32" s="68" t="s">
        <v>449</v>
      </c>
      <c r="D32" s="69" t="s">
        <v>683</v>
      </c>
      <c r="E32" s="54" t="s">
        <v>729</v>
      </c>
      <c r="F32" s="70"/>
      <c r="G32" s="85"/>
      <c r="H32" s="72"/>
    </row>
    <row r="33" spans="1:8" x14ac:dyDescent="0.25">
      <c r="A33" s="65" t="s">
        <v>66</v>
      </c>
      <c r="B33" s="90" t="s">
        <v>686</v>
      </c>
      <c r="C33" s="68" t="s">
        <v>449</v>
      </c>
      <c r="D33" s="69" t="s">
        <v>684</v>
      </c>
      <c r="E33" s="54" t="s">
        <v>717</v>
      </c>
      <c r="F33" s="70"/>
      <c r="G33" s="85"/>
      <c r="H33" s="72"/>
    </row>
    <row r="34" spans="1:8" ht="42.75" x14ac:dyDescent="0.25">
      <c r="A34" s="131" t="s">
        <v>69</v>
      </c>
      <c r="B34" s="90" t="s">
        <v>476</v>
      </c>
      <c r="C34" s="141" t="s">
        <v>449</v>
      </c>
      <c r="D34" s="142">
        <v>20</v>
      </c>
      <c r="E34" s="54" t="s">
        <v>523</v>
      </c>
      <c r="F34" s="143">
        <v>50</v>
      </c>
      <c r="G34" s="149">
        <v>50</v>
      </c>
      <c r="H34" s="144" t="s">
        <v>4</v>
      </c>
    </row>
    <row r="35" spans="1:8" ht="42.75" x14ac:dyDescent="0.25">
      <c r="A35" s="65" t="s">
        <v>69</v>
      </c>
      <c r="B35" s="90" t="s">
        <v>477</v>
      </c>
      <c r="C35" s="68" t="s">
        <v>451</v>
      </c>
      <c r="D35" s="69">
        <v>21</v>
      </c>
      <c r="E35" s="54" t="s">
        <v>524</v>
      </c>
      <c r="F35" s="70">
        <v>50</v>
      </c>
      <c r="G35" s="85">
        <v>50</v>
      </c>
      <c r="H35" s="72" t="s">
        <v>43</v>
      </c>
    </row>
    <row r="36" spans="1:8" ht="42.75" x14ac:dyDescent="0.25">
      <c r="A36" s="131" t="s">
        <v>66</v>
      </c>
      <c r="B36" s="90" t="s">
        <v>475</v>
      </c>
      <c r="C36" s="141" t="s">
        <v>449</v>
      </c>
      <c r="D36" s="142">
        <v>22</v>
      </c>
      <c r="E36" s="91" t="s">
        <v>525</v>
      </c>
      <c r="F36" s="143">
        <v>50</v>
      </c>
      <c r="G36" s="149">
        <v>50</v>
      </c>
      <c r="H36" s="144" t="s">
        <v>16</v>
      </c>
    </row>
    <row r="37" spans="1:8" ht="42.75" x14ac:dyDescent="0.25">
      <c r="A37" s="65" t="s">
        <v>67</v>
      </c>
      <c r="B37" s="90" t="s">
        <v>478</v>
      </c>
      <c r="C37" s="68" t="s">
        <v>449</v>
      </c>
      <c r="D37" s="69">
        <v>23</v>
      </c>
      <c r="E37" s="91" t="s">
        <v>526</v>
      </c>
      <c r="F37" s="70">
        <v>50</v>
      </c>
      <c r="G37" s="85">
        <v>50</v>
      </c>
      <c r="H37" s="72" t="s">
        <v>34</v>
      </c>
    </row>
    <row r="38" spans="1:8" x14ac:dyDescent="0.25">
      <c r="A38" s="65"/>
      <c r="B38" s="55"/>
      <c r="C38" s="68"/>
      <c r="D38" s="69"/>
      <c r="E38" s="55"/>
      <c r="F38" s="70"/>
      <c r="G38" s="85"/>
      <c r="H38" s="72"/>
    </row>
    <row r="39" spans="1:8" x14ac:dyDescent="0.25">
      <c r="A39" s="65"/>
      <c r="B39" s="55"/>
      <c r="C39" s="68"/>
      <c r="D39" s="69"/>
      <c r="E39" s="55"/>
      <c r="F39" s="70"/>
      <c r="G39" s="85"/>
      <c r="H39" s="72"/>
    </row>
    <row r="40" spans="1:8" x14ac:dyDescent="0.25">
      <c r="A40" s="65"/>
      <c r="B40" s="55"/>
      <c r="C40" s="68"/>
      <c r="D40" s="69"/>
      <c r="E40" s="55"/>
      <c r="F40" s="70"/>
      <c r="G40" s="85"/>
      <c r="H40" s="72"/>
    </row>
    <row r="41" spans="1:8" x14ac:dyDescent="0.25">
      <c r="A41" s="65"/>
      <c r="B41" s="55"/>
      <c r="C41" s="68"/>
      <c r="D41" s="69"/>
      <c r="E41" s="55"/>
      <c r="F41" s="70"/>
      <c r="G41" s="85"/>
      <c r="H41" s="72"/>
    </row>
    <row r="42" spans="1:8" x14ac:dyDescent="0.25">
      <c r="A42" s="65"/>
      <c r="B42" s="55"/>
      <c r="C42" s="68"/>
      <c r="D42" s="69"/>
      <c r="E42" s="55"/>
      <c r="F42" s="70"/>
      <c r="G42" s="85"/>
      <c r="H42" s="72"/>
    </row>
    <row r="43" spans="1:8" x14ac:dyDescent="0.25">
      <c r="A43" s="65"/>
      <c r="B43" s="55"/>
      <c r="C43" s="68"/>
      <c r="D43" s="69"/>
      <c r="E43" s="55"/>
      <c r="F43" s="70"/>
      <c r="G43" s="85"/>
      <c r="H43" s="72"/>
    </row>
    <row r="44" spans="1:8" x14ac:dyDescent="0.25">
      <c r="A44" s="65"/>
      <c r="B44" s="55"/>
      <c r="C44" s="68"/>
      <c r="D44" s="69"/>
      <c r="E44" s="55"/>
      <c r="F44" s="70"/>
      <c r="G44" s="85"/>
      <c r="H44" s="72"/>
    </row>
    <row r="45" spans="1:8" x14ac:dyDescent="0.25">
      <c r="A45" s="65"/>
      <c r="B45" s="77"/>
      <c r="C45" s="78"/>
      <c r="D45" s="79"/>
      <c r="E45" s="77"/>
      <c r="F45" s="76"/>
      <c r="G45" s="86"/>
      <c r="H45" s="72"/>
    </row>
    <row r="46" spans="1:8" ht="15.75" thickBot="1" x14ac:dyDescent="0.3">
      <c r="A46" s="71"/>
      <c r="B46" s="73"/>
      <c r="C46" s="74"/>
      <c r="D46" s="75"/>
      <c r="E46" s="73"/>
      <c r="F46" s="66"/>
      <c r="G46" s="87"/>
      <c r="H46" s="88"/>
    </row>
  </sheetData>
  <mergeCells count="7">
    <mergeCell ref="H5:H6"/>
    <mergeCell ref="F5:G5"/>
    <mergeCell ref="A5:A6"/>
    <mergeCell ref="B5:B6"/>
    <mergeCell ref="C5:C6"/>
    <mergeCell ref="D5:D6"/>
    <mergeCell ref="E5:E6"/>
  </mergeCells>
  <dataValidations count="4">
    <dataValidation type="list" allowBlank="1" showInputMessage="1" showErrorMessage="1" sqref="H7:H9 H11:H22">
      <formula1>$C$2:$C$23</formula1>
    </dataValidation>
    <dataValidation type="list" allowBlank="1" showInputMessage="1" showErrorMessage="1" sqref="A24 A27:A35 A38:A46">
      <formula1>$A$62:$A$68</formula1>
    </dataValidation>
    <dataValidation type="list" allowBlank="1" showInputMessage="1" showErrorMessage="1" sqref="C11:C22 C7:C9 C24:C46">
      <formula1>"Mejora, Operativo"</formula1>
    </dataValidation>
    <dataValidation type="list" allowBlank="1" showInputMessage="1" showErrorMessage="1" sqref="A25:A26 A7:A9 A11:A22">
      <formula1>$A$69:$A$75</formula1>
    </dataValidation>
  </dataValidations>
  <pageMargins left="0.7" right="0.7" top="0.75" bottom="0.75" header="0.3" footer="0.3"/>
  <pageSetup paperSize="9"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'BASE DATOS'!$A$87:$A$93</xm:f>
          </x14:formula1>
          <xm:sqref>A36:A37</xm:sqref>
        </x14:dataValidation>
        <x14:dataValidation type="list" allowBlank="1" showInputMessage="1" showErrorMessage="1">
          <x14:formula1>
            <xm:f>'BASE DATOS'!$C$3:$C$42</xm:f>
          </x14:formula1>
          <xm:sqref>H24:H46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C54"/>
  <sheetViews>
    <sheetView workbookViewId="0">
      <selection sqref="A1:AB1"/>
    </sheetView>
  </sheetViews>
  <sheetFormatPr baseColWidth="10" defaultRowHeight="15" x14ac:dyDescent="0.25"/>
  <cols>
    <col min="1" max="1" width="14.85546875" customWidth="1"/>
    <col min="2" max="2" width="23.42578125" customWidth="1"/>
    <col min="3" max="3" width="32.28515625" customWidth="1"/>
    <col min="4" max="4" width="18.28515625" customWidth="1"/>
    <col min="5" max="5" width="12.5703125" customWidth="1"/>
    <col min="6" max="6" width="12.140625" customWidth="1"/>
    <col min="7" max="7" width="61.7109375" customWidth="1"/>
    <col min="8" max="8" width="6.85546875" customWidth="1"/>
    <col min="9" max="9" width="5.28515625" customWidth="1"/>
    <col min="10" max="10" width="6.28515625" customWidth="1"/>
    <col min="11" max="11" width="8.85546875" customWidth="1"/>
    <col min="12" max="12" width="3.85546875" customWidth="1"/>
    <col min="13" max="13" width="5.7109375" customWidth="1"/>
    <col min="14" max="14" width="5.42578125" customWidth="1"/>
    <col min="15" max="15" width="5.7109375" customWidth="1"/>
    <col min="16" max="16" width="8" customWidth="1"/>
    <col min="17" max="17" width="4.5703125" customWidth="1"/>
    <col min="18" max="19" width="6.85546875" customWidth="1"/>
    <col min="20" max="20" width="10.140625" customWidth="1"/>
    <col min="21" max="21" width="8" customWidth="1"/>
    <col min="22" max="22" width="4.28515625" customWidth="1"/>
    <col min="23" max="23" width="8" customWidth="1"/>
    <col min="24" max="24" width="7" customWidth="1"/>
    <col min="25" max="25" width="5.5703125" customWidth="1"/>
    <col min="26" max="26" width="8.140625" customWidth="1"/>
    <col min="27" max="27" width="13.85546875" customWidth="1"/>
    <col min="28" max="28" width="20.85546875" customWidth="1"/>
    <col min="29" max="29" width="46.5703125" customWidth="1"/>
  </cols>
  <sheetData>
    <row r="1" spans="1:29" ht="38.25" customHeight="1" x14ac:dyDescent="0.25">
      <c r="A1" s="296" t="s">
        <v>652</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row>
    <row r="2" spans="1:29" ht="27.75" customHeight="1" thickBot="1" x14ac:dyDescent="0.3">
      <c r="A2" s="298" t="s">
        <v>653</v>
      </c>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row>
    <row r="3" spans="1:29" ht="53.25" customHeight="1" thickBot="1" x14ac:dyDescent="0.3">
      <c r="A3" s="233" t="s">
        <v>654</v>
      </c>
      <c r="B3" s="234"/>
      <c r="C3" s="235" t="s">
        <v>655</v>
      </c>
      <c r="D3" s="236"/>
      <c r="E3" s="271" t="s">
        <v>657</v>
      </c>
      <c r="F3" s="271"/>
      <c r="G3" s="244" t="s">
        <v>660</v>
      </c>
      <c r="H3" s="274" t="s">
        <v>661</v>
      </c>
      <c r="I3" s="275"/>
      <c r="J3" s="275"/>
      <c r="K3" s="275"/>
      <c r="L3" s="275"/>
      <c r="M3" s="275"/>
      <c r="N3" s="275"/>
      <c r="O3" s="275"/>
      <c r="P3" s="275"/>
      <c r="Q3" s="275"/>
      <c r="R3" s="275"/>
      <c r="S3" s="275"/>
      <c r="T3" s="275"/>
      <c r="U3" s="275"/>
      <c r="V3" s="275"/>
      <c r="W3" s="275"/>
      <c r="X3" s="275"/>
      <c r="Y3" s="275"/>
      <c r="Z3" s="275"/>
      <c r="AA3" s="275"/>
      <c r="AB3" s="276"/>
    </row>
    <row r="4" spans="1:29" ht="33" customHeight="1" thickBot="1" x14ac:dyDescent="0.3">
      <c r="A4" s="237" t="s">
        <v>656</v>
      </c>
      <c r="B4" s="247"/>
      <c r="C4" s="245" t="s">
        <v>658</v>
      </c>
      <c r="D4" s="238"/>
      <c r="E4" s="284" t="s">
        <v>457</v>
      </c>
      <c r="F4" s="294" t="s">
        <v>458</v>
      </c>
      <c r="G4" s="271" t="s">
        <v>659</v>
      </c>
      <c r="H4" s="277"/>
      <c r="I4" s="278"/>
      <c r="J4" s="278"/>
      <c r="K4" s="278"/>
      <c r="L4" s="278"/>
      <c r="M4" s="278"/>
      <c r="N4" s="278"/>
      <c r="O4" s="278"/>
      <c r="P4" s="278"/>
      <c r="Q4" s="278"/>
      <c r="R4" s="278"/>
      <c r="S4" s="278"/>
      <c r="T4" s="278"/>
      <c r="U4" s="278"/>
      <c r="V4" s="278"/>
      <c r="W4" s="278"/>
      <c r="X4" s="278"/>
      <c r="Y4" s="278"/>
      <c r="Z4" s="278"/>
      <c r="AA4" s="278"/>
      <c r="AB4" s="279"/>
    </row>
    <row r="5" spans="1:29" ht="27" customHeight="1" thickBot="1" x14ac:dyDescent="0.3">
      <c r="A5" s="291" t="s">
        <v>1</v>
      </c>
      <c r="B5" s="309" t="s">
        <v>2</v>
      </c>
      <c r="C5" s="310"/>
      <c r="D5" s="311"/>
      <c r="E5" s="306"/>
      <c r="F5" s="308"/>
      <c r="G5" s="272"/>
      <c r="H5" s="280" t="s">
        <v>468</v>
      </c>
      <c r="I5" s="280"/>
      <c r="J5" s="280"/>
      <c r="K5" s="281"/>
      <c r="L5" s="182"/>
      <c r="M5" s="268" t="s">
        <v>469</v>
      </c>
      <c r="N5" s="269"/>
      <c r="O5" s="269"/>
      <c r="P5" s="270"/>
      <c r="Q5" s="182"/>
      <c r="R5" s="262" t="s">
        <v>470</v>
      </c>
      <c r="S5" s="263"/>
      <c r="T5" s="263"/>
      <c r="U5" s="263"/>
      <c r="W5" s="264" t="s">
        <v>471</v>
      </c>
      <c r="X5" s="264"/>
      <c r="Y5" s="264"/>
      <c r="Z5" s="264"/>
      <c r="AA5" s="260" t="s">
        <v>551</v>
      </c>
      <c r="AB5" s="260" t="s">
        <v>627</v>
      </c>
      <c r="AC5" s="258" t="s">
        <v>688</v>
      </c>
    </row>
    <row r="6" spans="1:29" ht="25.5" customHeight="1" thickBot="1" x14ac:dyDescent="0.3">
      <c r="A6" s="292"/>
      <c r="B6" s="312"/>
      <c r="C6" s="313"/>
      <c r="D6" s="314"/>
      <c r="E6" s="307"/>
      <c r="F6" s="295"/>
      <c r="G6" s="273"/>
      <c r="H6" s="153" t="s">
        <v>538</v>
      </c>
      <c r="I6" s="178" t="s">
        <v>539</v>
      </c>
      <c r="J6" s="153" t="s">
        <v>540</v>
      </c>
      <c r="K6" s="174" t="s">
        <v>544</v>
      </c>
      <c r="L6" s="182"/>
      <c r="M6" s="172" t="s">
        <v>541</v>
      </c>
      <c r="N6" s="151" t="s">
        <v>542</v>
      </c>
      <c r="O6" s="151" t="s">
        <v>543</v>
      </c>
      <c r="P6" s="180" t="s">
        <v>544</v>
      </c>
      <c r="Q6" s="182"/>
      <c r="R6" s="172" t="s">
        <v>545</v>
      </c>
      <c r="S6" s="151" t="s">
        <v>546</v>
      </c>
      <c r="T6" s="151" t="s">
        <v>547</v>
      </c>
      <c r="U6" s="155" t="s">
        <v>544</v>
      </c>
      <c r="W6" s="153" t="s">
        <v>548</v>
      </c>
      <c r="X6" s="153" t="s">
        <v>549</v>
      </c>
      <c r="Y6" s="153" t="s">
        <v>550</v>
      </c>
      <c r="Z6" s="156" t="s">
        <v>544</v>
      </c>
      <c r="AA6" s="261"/>
      <c r="AB6" s="259"/>
      <c r="AC6" s="259"/>
    </row>
    <row r="7" spans="1:29" ht="15.75" thickBot="1" x14ac:dyDescent="0.3">
      <c r="A7" s="283"/>
      <c r="B7" s="300"/>
      <c r="C7" s="301"/>
      <c r="D7" s="302"/>
      <c r="E7" s="96"/>
      <c r="F7" s="96"/>
      <c r="G7" s="175"/>
      <c r="H7" s="185"/>
      <c r="I7" s="186"/>
      <c r="J7" s="187"/>
      <c r="K7" s="196"/>
      <c r="L7" s="182"/>
      <c r="M7" s="185"/>
      <c r="N7" s="186"/>
      <c r="O7" s="187"/>
      <c r="P7" s="192">
        <f>M7+N7+O7</f>
        <v>0</v>
      </c>
      <c r="Q7" s="182"/>
      <c r="R7" s="185"/>
      <c r="S7" s="186"/>
      <c r="T7" s="187"/>
      <c r="U7" s="188">
        <f>R7+S7+T7</f>
        <v>0</v>
      </c>
      <c r="W7" s="221"/>
      <c r="X7" s="215"/>
      <c r="Y7" s="222"/>
      <c r="Z7" s="199">
        <f>W7+X7+Y7</f>
        <v>0</v>
      </c>
      <c r="AA7" s="202">
        <f>K7+P7+U7+Z7/4</f>
        <v>0</v>
      </c>
      <c r="AB7" s="152"/>
      <c r="AC7" s="152"/>
    </row>
    <row r="8" spans="1:29" ht="15.75" thickBot="1" x14ac:dyDescent="0.3">
      <c r="A8" s="283"/>
      <c r="B8" s="300"/>
      <c r="C8" s="301"/>
      <c r="D8" s="302"/>
      <c r="E8" s="164"/>
      <c r="F8" s="96"/>
      <c r="G8" s="176"/>
      <c r="H8" s="185"/>
      <c r="I8" s="186"/>
      <c r="J8" s="187"/>
      <c r="K8" s="197"/>
      <c r="L8" s="182"/>
      <c r="M8" s="185"/>
      <c r="N8" s="186"/>
      <c r="O8" s="187"/>
      <c r="P8" s="193">
        <f>M8+N8+O8</f>
        <v>0</v>
      </c>
      <c r="Q8" s="182"/>
      <c r="R8" s="185"/>
      <c r="S8" s="186"/>
      <c r="T8" s="187"/>
      <c r="U8" s="188">
        <f>R8+S8+T8</f>
        <v>0</v>
      </c>
      <c r="W8" s="185"/>
      <c r="X8" s="186"/>
      <c r="Y8" s="187"/>
      <c r="Z8" s="199">
        <f>W8+X8+Y8</f>
        <v>0</v>
      </c>
      <c r="AA8" s="202">
        <f>K8+P8+U8+Z8/4</f>
        <v>0</v>
      </c>
      <c r="AB8" s="152"/>
      <c r="AC8" s="152"/>
    </row>
    <row r="9" spans="1:29" ht="15.75" thickBot="1" x14ac:dyDescent="0.3">
      <c r="A9" s="283"/>
      <c r="B9" s="300"/>
      <c r="C9" s="301"/>
      <c r="D9" s="302"/>
      <c r="E9" s="164"/>
      <c r="F9" s="96"/>
      <c r="G9" s="176"/>
      <c r="H9" s="185"/>
      <c r="I9" s="186"/>
      <c r="J9" s="187"/>
      <c r="K9" s="197"/>
      <c r="L9" s="182"/>
      <c r="M9" s="185"/>
      <c r="N9" s="186"/>
      <c r="O9" s="187"/>
      <c r="P9" s="193">
        <f>M9+N9+O9</f>
        <v>0</v>
      </c>
      <c r="Q9" s="182"/>
      <c r="R9" s="185"/>
      <c r="S9" s="186"/>
      <c r="T9" s="187"/>
      <c r="U9" s="188">
        <f>R9+S9+T9</f>
        <v>0</v>
      </c>
      <c r="W9" s="185"/>
      <c r="X9" s="186"/>
      <c r="Y9" s="187"/>
      <c r="Z9" s="199">
        <f>W9+X9+Y9</f>
        <v>0</v>
      </c>
      <c r="AA9" s="202">
        <f t="shared" ref="AA9:AA11" si="0">K9+P9+U9+Z9/4</f>
        <v>0</v>
      </c>
      <c r="AB9" s="152"/>
      <c r="AC9" s="152"/>
    </row>
    <row r="10" spans="1:29" ht="15.75" thickBot="1" x14ac:dyDescent="0.3">
      <c r="A10" s="283"/>
      <c r="B10" s="300"/>
      <c r="C10" s="301"/>
      <c r="D10" s="302"/>
      <c r="E10" s="164"/>
      <c r="F10" s="96"/>
      <c r="G10" s="176"/>
      <c r="H10" s="185"/>
      <c r="I10" s="186"/>
      <c r="J10" s="187"/>
      <c r="K10" s="197"/>
      <c r="L10" s="182"/>
      <c r="M10" s="185"/>
      <c r="N10" s="186"/>
      <c r="O10" s="187"/>
      <c r="P10" s="194">
        <f>M10+N10+O10</f>
        <v>0</v>
      </c>
      <c r="Q10" s="182"/>
      <c r="R10" s="185"/>
      <c r="S10" s="186"/>
      <c r="T10" s="187"/>
      <c r="U10" s="188">
        <f>R10+S10+T10</f>
        <v>0</v>
      </c>
      <c r="W10" s="185"/>
      <c r="X10" s="186"/>
      <c r="Y10" s="187"/>
      <c r="Z10" s="200">
        <f>W10+X10+Y10</f>
        <v>0</v>
      </c>
      <c r="AA10" s="202">
        <f t="shared" si="0"/>
        <v>0</v>
      </c>
      <c r="AB10" s="152"/>
      <c r="AC10" s="152"/>
    </row>
    <row r="11" spans="1:29" ht="15.75" thickBot="1" x14ac:dyDescent="0.3">
      <c r="A11" s="283"/>
      <c r="B11" s="315"/>
      <c r="C11" s="316"/>
      <c r="D11" s="317"/>
      <c r="E11" s="165"/>
      <c r="F11" s="96"/>
      <c r="G11" s="177"/>
      <c r="H11" s="189"/>
      <c r="I11" s="190"/>
      <c r="J11" s="154"/>
      <c r="K11" s="198"/>
      <c r="L11" s="182"/>
      <c r="M11" s="189"/>
      <c r="N11" s="190"/>
      <c r="O11" s="154"/>
      <c r="P11" s="195">
        <f>M11+N11+O11</f>
        <v>0</v>
      </c>
      <c r="Q11" s="182"/>
      <c r="R11" s="189"/>
      <c r="S11" s="190"/>
      <c r="T11" s="154"/>
      <c r="U11" s="191">
        <f>R11+S11+T11</f>
        <v>0</v>
      </c>
      <c r="W11" s="189"/>
      <c r="X11" s="190"/>
      <c r="Y11" s="154"/>
      <c r="Z11" s="201">
        <f>W11+X11+Y11</f>
        <v>0</v>
      </c>
      <c r="AA11" s="203">
        <f t="shared" si="0"/>
        <v>0</v>
      </c>
      <c r="AB11" s="152"/>
      <c r="AC11" s="152"/>
    </row>
    <row r="12" spans="1:29" ht="16.5" thickBot="1" x14ac:dyDescent="0.3">
      <c r="A12" s="152"/>
      <c r="B12" s="303"/>
      <c r="C12" s="304"/>
      <c r="D12" s="305"/>
      <c r="E12" s="170"/>
      <c r="F12" s="240"/>
      <c r="G12" s="219" t="s">
        <v>651</v>
      </c>
      <c r="H12" s="171">
        <f>SUM(H7:H11)/5</f>
        <v>0</v>
      </c>
      <c r="I12" s="173">
        <f>SUM(I7:I11)/5</f>
        <v>0</v>
      </c>
      <c r="J12" s="171">
        <f>SUM(J7:J11)/5</f>
        <v>0</v>
      </c>
      <c r="K12" s="181">
        <f>SUM(K7:K11)/5</f>
        <v>0</v>
      </c>
      <c r="L12" s="182"/>
      <c r="M12" s="171">
        <f>SUM(M7:M11)/5</f>
        <v>0</v>
      </c>
      <c r="N12" s="173">
        <f>SUM(N7:N11)/5</f>
        <v>0</v>
      </c>
      <c r="O12" s="171">
        <f>SUM(O7:O11)/5</f>
        <v>0</v>
      </c>
      <c r="P12" s="181">
        <f>SUM(P7:P11)/5</f>
        <v>0</v>
      </c>
      <c r="Q12" s="182"/>
      <c r="R12" s="171">
        <f>SUM(R7:R11)/5</f>
        <v>0</v>
      </c>
      <c r="S12" s="173">
        <f>SUM(S7:S11)/5</f>
        <v>0</v>
      </c>
      <c r="T12" s="171">
        <f>SUM(T7:T11)/5</f>
        <v>0</v>
      </c>
      <c r="U12" s="179">
        <f>SUM(U7:U11)/5</f>
        <v>0</v>
      </c>
      <c r="W12" s="171">
        <f>SUM(W7:W11)/5</f>
        <v>0</v>
      </c>
      <c r="X12" s="173">
        <f>SUM(X7:X11)/5</f>
        <v>0</v>
      </c>
      <c r="Y12" s="171">
        <f>SUM(Y7:Y11)/5</f>
        <v>0</v>
      </c>
      <c r="Z12" s="179">
        <f>SUM(Z7:Z11)/5</f>
        <v>0</v>
      </c>
      <c r="AA12" s="183">
        <f>(K12+P12+U12+Y12)</f>
        <v>0</v>
      </c>
      <c r="AB12" s="152"/>
      <c r="AC12" s="152"/>
    </row>
    <row r="13" spans="1:29" ht="15.75" thickBot="1" x14ac:dyDescent="0.3"/>
    <row r="14" spans="1:29" ht="23.25" customHeight="1" thickBot="1" x14ac:dyDescent="0.3">
      <c r="A14" s="291" t="s">
        <v>1</v>
      </c>
      <c r="B14" s="309" t="s">
        <v>2</v>
      </c>
      <c r="C14" s="310"/>
      <c r="D14" s="311"/>
      <c r="E14" s="284" t="s">
        <v>457</v>
      </c>
      <c r="F14" s="294" t="s">
        <v>458</v>
      </c>
      <c r="G14" s="284" t="s">
        <v>537</v>
      </c>
      <c r="H14" s="286" t="s">
        <v>468</v>
      </c>
      <c r="I14" s="286"/>
      <c r="J14" s="286"/>
      <c r="K14" s="287"/>
      <c r="L14" s="182"/>
      <c r="M14" s="288" t="s">
        <v>469</v>
      </c>
      <c r="N14" s="289"/>
      <c r="O14" s="289"/>
      <c r="P14" s="290"/>
      <c r="Q14" s="182"/>
      <c r="R14" s="265" t="s">
        <v>470</v>
      </c>
      <c r="S14" s="266"/>
      <c r="T14" s="266"/>
      <c r="U14" s="266"/>
      <c r="W14" s="267" t="s">
        <v>471</v>
      </c>
      <c r="X14" s="267"/>
      <c r="Y14" s="267"/>
      <c r="Z14" s="267"/>
      <c r="AA14" s="258" t="s">
        <v>551</v>
      </c>
      <c r="AB14" s="258" t="s">
        <v>627</v>
      </c>
      <c r="AC14" s="258" t="s">
        <v>688</v>
      </c>
    </row>
    <row r="15" spans="1:29" ht="30" customHeight="1" thickBot="1" x14ac:dyDescent="0.3">
      <c r="A15" s="292"/>
      <c r="B15" s="318"/>
      <c r="C15" s="319"/>
      <c r="D15" s="320"/>
      <c r="E15" s="307"/>
      <c r="F15" s="295"/>
      <c r="G15" s="285"/>
      <c r="H15" s="153" t="s">
        <v>538</v>
      </c>
      <c r="I15" s="206" t="s">
        <v>539</v>
      </c>
      <c r="J15" s="153" t="s">
        <v>540</v>
      </c>
      <c r="K15" s="174" t="s">
        <v>544</v>
      </c>
      <c r="L15" s="182"/>
      <c r="M15" s="178" t="s">
        <v>541</v>
      </c>
      <c r="N15" s="153" t="s">
        <v>542</v>
      </c>
      <c r="O15" s="153" t="s">
        <v>543</v>
      </c>
      <c r="P15" s="184" t="s">
        <v>544</v>
      </c>
      <c r="Q15" s="182"/>
      <c r="R15" s="172" t="s">
        <v>545</v>
      </c>
      <c r="S15" s="151" t="s">
        <v>546</v>
      </c>
      <c r="T15" s="151" t="s">
        <v>547</v>
      </c>
      <c r="U15" s="155" t="s">
        <v>544</v>
      </c>
      <c r="W15" s="153" t="s">
        <v>548</v>
      </c>
      <c r="X15" s="153" t="s">
        <v>549</v>
      </c>
      <c r="Y15" s="153" t="s">
        <v>550</v>
      </c>
      <c r="Z15" s="156" t="s">
        <v>544</v>
      </c>
      <c r="AA15" s="261"/>
      <c r="AB15" s="259"/>
      <c r="AC15" s="259"/>
    </row>
    <row r="16" spans="1:29" ht="15.75" thickBot="1" x14ac:dyDescent="0.3">
      <c r="A16" s="282"/>
      <c r="B16" s="300"/>
      <c r="C16" s="301"/>
      <c r="D16" s="302"/>
      <c r="E16" s="96"/>
      <c r="F16" s="96"/>
      <c r="G16" s="175"/>
      <c r="H16" s="211"/>
      <c r="I16" s="212"/>
      <c r="J16" s="213"/>
      <c r="K16" s="214"/>
      <c r="L16" s="182"/>
      <c r="M16" s="211"/>
      <c r="N16" s="212"/>
      <c r="O16" s="215"/>
      <c r="P16" s="216">
        <f t="shared" ref="P16:P21" si="1">M16+N16+O16</f>
        <v>0</v>
      </c>
      <c r="Q16" s="182"/>
      <c r="R16" s="207"/>
      <c r="S16" s="212"/>
      <c r="T16" s="186"/>
      <c r="U16" s="188">
        <f t="shared" ref="U16:U21" si="2">R16+S16+T16</f>
        <v>0</v>
      </c>
      <c r="W16" s="211"/>
      <c r="X16" s="212"/>
      <c r="Y16" s="213"/>
      <c r="Z16" s="199">
        <f t="shared" ref="Z16:Z21" si="3">W16+X16+Y16</f>
        <v>0</v>
      </c>
      <c r="AA16" s="202">
        <f>K16+P16+U16+Z16/4</f>
        <v>0</v>
      </c>
      <c r="AB16" s="152"/>
      <c r="AC16" s="152"/>
    </row>
    <row r="17" spans="1:29" ht="15.75" thickBot="1" x14ac:dyDescent="0.3">
      <c r="A17" s="283"/>
      <c r="B17" s="300"/>
      <c r="C17" s="301"/>
      <c r="D17" s="302"/>
      <c r="E17" s="164"/>
      <c r="F17" s="241"/>
      <c r="G17" s="176"/>
      <c r="H17" s="207"/>
      <c r="I17" s="187"/>
      <c r="J17" s="209"/>
      <c r="K17" s="197"/>
      <c r="L17" s="182"/>
      <c r="M17" s="207"/>
      <c r="N17" s="187"/>
      <c r="O17" s="186"/>
      <c r="P17" s="193">
        <f t="shared" si="1"/>
        <v>0</v>
      </c>
      <c r="Q17" s="182"/>
      <c r="R17" s="207"/>
      <c r="S17" s="187"/>
      <c r="T17" s="186"/>
      <c r="U17" s="188">
        <f t="shared" si="2"/>
        <v>0</v>
      </c>
      <c r="W17" s="207"/>
      <c r="X17" s="187"/>
      <c r="Y17" s="186"/>
      <c r="Z17" s="199">
        <f t="shared" si="3"/>
        <v>0</v>
      </c>
      <c r="AA17" s="202">
        <f>K17+P17+U17+Z17/4</f>
        <v>0</v>
      </c>
      <c r="AB17" s="152"/>
      <c r="AC17" s="152"/>
    </row>
    <row r="18" spans="1:29" ht="15.75" thickBot="1" x14ac:dyDescent="0.3">
      <c r="A18" s="283"/>
      <c r="B18" s="300"/>
      <c r="C18" s="301"/>
      <c r="D18" s="302"/>
      <c r="E18" s="164"/>
      <c r="F18" s="241"/>
      <c r="G18" s="176"/>
      <c r="H18" s="207"/>
      <c r="I18" s="187"/>
      <c r="J18" s="209"/>
      <c r="K18" s="197"/>
      <c r="L18" s="182"/>
      <c r="M18" s="207"/>
      <c r="N18" s="187"/>
      <c r="O18" s="186"/>
      <c r="P18" s="193">
        <f t="shared" si="1"/>
        <v>0</v>
      </c>
      <c r="Q18" s="182"/>
      <c r="R18" s="207"/>
      <c r="S18" s="187"/>
      <c r="T18" s="186"/>
      <c r="U18" s="188">
        <f t="shared" si="2"/>
        <v>0</v>
      </c>
      <c r="W18" s="207"/>
      <c r="X18" s="187"/>
      <c r="Y18" s="186"/>
      <c r="Z18" s="199">
        <f t="shared" si="3"/>
        <v>0</v>
      </c>
      <c r="AA18" s="202">
        <f t="shared" ref="AA18:AA20" si="4">K18+P18+U18+Z18/4</f>
        <v>0</v>
      </c>
      <c r="AB18" s="152"/>
      <c r="AC18" s="152"/>
    </row>
    <row r="19" spans="1:29" ht="15.75" thickBot="1" x14ac:dyDescent="0.3">
      <c r="A19" s="283"/>
      <c r="B19" s="300"/>
      <c r="C19" s="301"/>
      <c r="D19" s="302"/>
      <c r="E19" s="164"/>
      <c r="F19" s="241"/>
      <c r="G19" s="176"/>
      <c r="H19" s="207"/>
      <c r="I19" s="187"/>
      <c r="J19" s="209"/>
      <c r="K19" s="197"/>
      <c r="L19" s="182"/>
      <c r="M19" s="207"/>
      <c r="N19" s="187"/>
      <c r="O19" s="186"/>
      <c r="P19" s="194">
        <f t="shared" si="1"/>
        <v>0</v>
      </c>
      <c r="Q19" s="182"/>
      <c r="R19" s="207"/>
      <c r="S19" s="187"/>
      <c r="T19" s="186"/>
      <c r="U19" s="188">
        <f t="shared" si="2"/>
        <v>0</v>
      </c>
      <c r="W19" s="207"/>
      <c r="X19" s="187"/>
      <c r="Y19" s="186"/>
      <c r="Z19" s="200">
        <f t="shared" si="3"/>
        <v>0</v>
      </c>
      <c r="AA19" s="202">
        <f t="shared" si="4"/>
        <v>0</v>
      </c>
      <c r="AB19" s="152"/>
      <c r="AC19" s="152"/>
    </row>
    <row r="20" spans="1:29" ht="15.75" thickBot="1" x14ac:dyDescent="0.3">
      <c r="A20" s="283"/>
      <c r="B20" s="300"/>
      <c r="C20" s="301"/>
      <c r="D20" s="302"/>
      <c r="E20" s="166"/>
      <c r="F20" s="242"/>
      <c r="G20" s="177"/>
      <c r="H20" s="208"/>
      <c r="I20" s="187"/>
      <c r="J20" s="210"/>
      <c r="K20" s="198"/>
      <c r="L20" s="182"/>
      <c r="M20" s="208"/>
      <c r="N20" s="187"/>
      <c r="O20" s="190"/>
      <c r="P20" s="194">
        <f t="shared" si="1"/>
        <v>0</v>
      </c>
      <c r="Q20" s="182"/>
      <c r="R20" s="208"/>
      <c r="S20" s="154"/>
      <c r="T20" s="190"/>
      <c r="U20" s="191">
        <f t="shared" si="2"/>
        <v>0</v>
      </c>
      <c r="W20" s="208"/>
      <c r="X20" s="154"/>
      <c r="Y20" s="190"/>
      <c r="Z20" s="200">
        <f t="shared" si="3"/>
        <v>0</v>
      </c>
      <c r="AA20" s="203">
        <f t="shared" si="4"/>
        <v>0</v>
      </c>
      <c r="AB20" s="152"/>
      <c r="AC20" s="152"/>
    </row>
    <row r="21" spans="1:29" ht="15.75" thickBot="1" x14ac:dyDescent="0.3">
      <c r="A21" s="283"/>
      <c r="B21" s="300"/>
      <c r="C21" s="301"/>
      <c r="D21" s="302"/>
      <c r="E21" s="167"/>
      <c r="F21" s="243"/>
      <c r="G21" s="176"/>
      <c r="H21" s="207"/>
      <c r="I21" s="187"/>
      <c r="J21" s="209"/>
      <c r="K21" s="197"/>
      <c r="L21" s="204"/>
      <c r="M21" s="207"/>
      <c r="N21" s="187"/>
      <c r="O21" s="186"/>
      <c r="P21" s="193">
        <f t="shared" si="1"/>
        <v>0</v>
      </c>
      <c r="Q21" s="204"/>
      <c r="R21" s="207"/>
      <c r="S21" s="187"/>
      <c r="T21" s="186"/>
      <c r="U21" s="188">
        <f t="shared" si="2"/>
        <v>0</v>
      </c>
      <c r="V21" s="205"/>
      <c r="W21" s="207"/>
      <c r="X21" s="187"/>
      <c r="Y21" s="186"/>
      <c r="Z21" s="199">
        <f t="shared" si="3"/>
        <v>0</v>
      </c>
      <c r="AA21" s="163">
        <f t="shared" ref="AA21:AA26" si="5">K21+P21+U21+Z21/4</f>
        <v>0</v>
      </c>
      <c r="AB21" s="152"/>
      <c r="AC21" s="152"/>
    </row>
    <row r="22" spans="1:29" ht="15.75" thickBot="1" x14ac:dyDescent="0.3">
      <c r="A22" s="283"/>
      <c r="B22" s="300"/>
      <c r="C22" s="301"/>
      <c r="D22" s="302"/>
      <c r="E22" s="167"/>
      <c r="F22" s="243"/>
      <c r="G22" s="176"/>
      <c r="H22" s="207"/>
      <c r="I22" s="187"/>
      <c r="J22" s="209"/>
      <c r="K22" s="197"/>
      <c r="L22" s="204"/>
      <c r="M22" s="207"/>
      <c r="N22" s="187"/>
      <c r="O22" s="186"/>
      <c r="P22" s="193">
        <f t="shared" ref="P22:P26" si="6">M22+N22+O22</f>
        <v>0</v>
      </c>
      <c r="Q22" s="204"/>
      <c r="R22" s="207"/>
      <c r="S22" s="187"/>
      <c r="T22" s="186"/>
      <c r="U22" s="188">
        <f t="shared" ref="U22:U26" si="7">R22+S22+T22</f>
        <v>0</v>
      </c>
      <c r="V22" s="205"/>
      <c r="W22" s="207"/>
      <c r="X22" s="187"/>
      <c r="Y22" s="186"/>
      <c r="Z22" s="199">
        <f t="shared" ref="Z22:Z26" si="8">W22+X22+Y22</f>
        <v>0</v>
      </c>
      <c r="AA22" s="163">
        <f t="shared" si="5"/>
        <v>0</v>
      </c>
      <c r="AB22" s="152"/>
      <c r="AC22" s="152"/>
    </row>
    <row r="23" spans="1:29" ht="15.75" thickBot="1" x14ac:dyDescent="0.3">
      <c r="A23" s="283"/>
      <c r="B23" s="300"/>
      <c r="C23" s="301"/>
      <c r="D23" s="302"/>
      <c r="E23" s="167"/>
      <c r="F23" s="243"/>
      <c r="G23" s="176"/>
      <c r="H23" s="207"/>
      <c r="I23" s="187"/>
      <c r="J23" s="209"/>
      <c r="K23" s="197"/>
      <c r="L23" s="204"/>
      <c r="M23" s="207"/>
      <c r="N23" s="187"/>
      <c r="O23" s="186"/>
      <c r="P23" s="193">
        <f t="shared" si="6"/>
        <v>0</v>
      </c>
      <c r="Q23" s="204"/>
      <c r="R23" s="207"/>
      <c r="S23" s="187"/>
      <c r="T23" s="186"/>
      <c r="U23" s="188">
        <f t="shared" si="7"/>
        <v>0</v>
      </c>
      <c r="V23" s="205"/>
      <c r="W23" s="207"/>
      <c r="X23" s="187"/>
      <c r="Y23" s="186"/>
      <c r="Z23" s="199">
        <f t="shared" si="8"/>
        <v>0</v>
      </c>
      <c r="AA23" s="163">
        <f t="shared" si="5"/>
        <v>0</v>
      </c>
      <c r="AB23" s="152"/>
      <c r="AC23" s="152"/>
    </row>
    <row r="24" spans="1:29" ht="15.75" thickBot="1" x14ac:dyDescent="0.3">
      <c r="A24" s="283"/>
      <c r="B24" s="300"/>
      <c r="C24" s="301"/>
      <c r="D24" s="302"/>
      <c r="E24" s="167"/>
      <c r="F24" s="243"/>
      <c r="G24" s="175"/>
      <c r="H24" s="207"/>
      <c r="I24" s="187"/>
      <c r="J24" s="209"/>
      <c r="K24" s="197"/>
      <c r="L24" s="204"/>
      <c r="M24" s="207"/>
      <c r="N24" s="187"/>
      <c r="O24" s="186"/>
      <c r="P24" s="193">
        <f t="shared" si="6"/>
        <v>0</v>
      </c>
      <c r="Q24" s="204"/>
      <c r="R24" s="207"/>
      <c r="S24" s="187"/>
      <c r="T24" s="186"/>
      <c r="U24" s="188">
        <f t="shared" si="7"/>
        <v>0</v>
      </c>
      <c r="V24" s="205"/>
      <c r="W24" s="207"/>
      <c r="X24" s="187"/>
      <c r="Y24" s="186"/>
      <c r="Z24" s="199">
        <f t="shared" si="8"/>
        <v>0</v>
      </c>
      <c r="AA24" s="163">
        <f t="shared" si="5"/>
        <v>0</v>
      </c>
      <c r="AB24" s="152"/>
      <c r="AC24" s="152"/>
    </row>
    <row r="25" spans="1:29" ht="15.75" thickBot="1" x14ac:dyDescent="0.3">
      <c r="A25" s="283"/>
      <c r="B25" s="300"/>
      <c r="C25" s="301"/>
      <c r="D25" s="302"/>
      <c r="E25" s="167"/>
      <c r="F25" s="243"/>
      <c r="G25" s="175"/>
      <c r="H25" s="207"/>
      <c r="I25" s="187"/>
      <c r="J25" s="209"/>
      <c r="K25" s="197"/>
      <c r="L25" s="204"/>
      <c r="M25" s="207"/>
      <c r="N25" s="187"/>
      <c r="O25" s="186"/>
      <c r="P25" s="193">
        <f t="shared" si="6"/>
        <v>0</v>
      </c>
      <c r="Q25" s="204"/>
      <c r="R25" s="207"/>
      <c r="S25" s="187"/>
      <c r="T25" s="186"/>
      <c r="U25" s="188">
        <f t="shared" si="7"/>
        <v>0</v>
      </c>
      <c r="V25" s="205"/>
      <c r="W25" s="207"/>
      <c r="X25" s="187"/>
      <c r="Y25" s="186"/>
      <c r="Z25" s="199">
        <f t="shared" si="8"/>
        <v>0</v>
      </c>
      <c r="AA25" s="163">
        <f t="shared" si="5"/>
        <v>0</v>
      </c>
      <c r="AB25" s="152"/>
      <c r="AC25" s="152"/>
    </row>
    <row r="26" spans="1:29" ht="15.75" thickBot="1" x14ac:dyDescent="0.3">
      <c r="A26" s="283"/>
      <c r="B26" s="300"/>
      <c r="C26" s="301"/>
      <c r="D26" s="302"/>
      <c r="E26" s="167"/>
      <c r="F26" s="243"/>
      <c r="G26" s="217"/>
      <c r="H26" s="207"/>
      <c r="I26" s="187"/>
      <c r="J26" s="209"/>
      <c r="K26" s="197"/>
      <c r="L26" s="204"/>
      <c r="M26" s="207"/>
      <c r="N26" s="187"/>
      <c r="O26" s="186"/>
      <c r="P26" s="193">
        <f t="shared" si="6"/>
        <v>0</v>
      </c>
      <c r="Q26" s="204"/>
      <c r="R26" s="207"/>
      <c r="S26" s="187"/>
      <c r="T26" s="186"/>
      <c r="U26" s="188">
        <f t="shared" si="7"/>
        <v>0</v>
      </c>
      <c r="V26" s="205"/>
      <c r="W26" s="207"/>
      <c r="X26" s="187"/>
      <c r="Y26" s="186"/>
      <c r="Z26" s="199">
        <f t="shared" si="8"/>
        <v>0</v>
      </c>
      <c r="AA26" s="163">
        <f t="shared" si="5"/>
        <v>0</v>
      </c>
      <c r="AB26" s="152"/>
      <c r="AC26" s="152"/>
    </row>
    <row r="27" spans="1:29" ht="16.5" thickBot="1" x14ac:dyDescent="0.3">
      <c r="A27" s="152"/>
      <c r="B27" s="168"/>
      <c r="C27" s="169"/>
      <c r="D27" s="169"/>
      <c r="E27" s="170"/>
      <c r="F27" s="240"/>
      <c r="G27" s="219" t="s">
        <v>651</v>
      </c>
      <c r="H27" s="171">
        <f>SUM(H16:H26)/11</f>
        <v>0</v>
      </c>
      <c r="I27" s="173">
        <f>SUM(I16:I26)/11</f>
        <v>0</v>
      </c>
      <c r="J27" s="171">
        <f>SUM(J16:J26)/11</f>
        <v>0</v>
      </c>
      <c r="K27" s="179">
        <f>SUM(K16:K26)/11</f>
        <v>0</v>
      </c>
      <c r="L27" s="182"/>
      <c r="M27" s="171">
        <f>SUM(M16:M26)/11</f>
        <v>0</v>
      </c>
      <c r="N27" s="173">
        <f>SUM(N16:N26)/11</f>
        <v>0</v>
      </c>
      <c r="O27" s="171">
        <f>SUM(O16:O26)/11</f>
        <v>0</v>
      </c>
      <c r="P27" s="179">
        <f>SUM(P16:P26)/11</f>
        <v>0</v>
      </c>
      <c r="Q27" s="182"/>
      <c r="R27" s="171">
        <f>SUM(R16:R26)/11</f>
        <v>0</v>
      </c>
      <c r="S27" s="173">
        <f>SUM(S16:S26)/11</f>
        <v>0</v>
      </c>
      <c r="T27" s="171">
        <f>SUM(T16:T26)/11</f>
        <v>0</v>
      </c>
      <c r="U27" s="179">
        <f>SUM(U16:U26)/11</f>
        <v>0</v>
      </c>
      <c r="W27" s="171">
        <f>SUM(W16:W26)/11</f>
        <v>0</v>
      </c>
      <c r="X27" s="173">
        <f>SUM(X16:X26)/11</f>
        <v>0</v>
      </c>
      <c r="Y27" s="171">
        <f>SUM(Y16:Y26)/11</f>
        <v>0</v>
      </c>
      <c r="Z27" s="179">
        <f>SUM(Z16:Z26)/11</f>
        <v>0</v>
      </c>
      <c r="AA27" s="218">
        <f>(K27+P27+U27+Y27)</f>
        <v>0</v>
      </c>
      <c r="AB27" s="152"/>
      <c r="AC27" s="152"/>
    </row>
    <row r="31" spans="1:29" ht="31.5" customHeight="1" thickBot="1" x14ac:dyDescent="0.3">
      <c r="C31" s="250"/>
      <c r="G31" s="250"/>
    </row>
    <row r="32" spans="1:29" x14ac:dyDescent="0.25">
      <c r="C32" s="249" t="s">
        <v>730</v>
      </c>
      <c r="G32" s="249" t="s">
        <v>731</v>
      </c>
    </row>
    <row r="35" spans="1:28" ht="20.25" x14ac:dyDescent="0.25">
      <c r="B35" s="293" t="s">
        <v>662</v>
      </c>
      <c r="C35" s="293"/>
      <c r="D35" s="293"/>
      <c r="E35" s="293"/>
      <c r="F35" s="293"/>
      <c r="G35" s="293"/>
      <c r="H35" s="293"/>
      <c r="I35" s="293"/>
      <c r="J35" s="293"/>
      <c r="K35" s="293"/>
    </row>
    <row r="36" spans="1:28" x14ac:dyDescent="0.25">
      <c r="A36" s="239">
        <v>1</v>
      </c>
      <c r="B36" s="246" t="s">
        <v>663</v>
      </c>
      <c r="E36" s="246"/>
    </row>
    <row r="37" spans="1:28" x14ac:dyDescent="0.25">
      <c r="A37" s="239">
        <v>2</v>
      </c>
      <c r="B37" s="246" t="s">
        <v>664</v>
      </c>
      <c r="E37" s="246"/>
      <c r="F37" s="246"/>
      <c r="G37" s="246"/>
      <c r="H37" s="246"/>
      <c r="I37" s="246"/>
      <c r="J37" s="246"/>
      <c r="AB37" s="1"/>
    </row>
    <row r="38" spans="1:28" x14ac:dyDescent="0.25">
      <c r="A38" s="239">
        <v>3</v>
      </c>
      <c r="B38" s="246" t="s">
        <v>665</v>
      </c>
      <c r="E38" s="246"/>
      <c r="F38" s="246"/>
      <c r="G38" s="246"/>
      <c r="H38" s="246"/>
      <c r="I38" s="246"/>
      <c r="J38" s="246"/>
    </row>
    <row r="39" spans="1:28" x14ac:dyDescent="0.25">
      <c r="A39" s="239">
        <v>4</v>
      </c>
      <c r="B39" t="s">
        <v>666</v>
      </c>
    </row>
    <row r="40" spans="1:28" x14ac:dyDescent="0.25">
      <c r="A40" s="239">
        <v>5</v>
      </c>
      <c r="B40" t="s">
        <v>667</v>
      </c>
    </row>
    <row r="41" spans="1:28" x14ac:dyDescent="0.25">
      <c r="A41" s="239">
        <v>6</v>
      </c>
      <c r="B41" t="s">
        <v>668</v>
      </c>
    </row>
    <row r="42" spans="1:28" x14ac:dyDescent="0.25">
      <c r="A42" s="239">
        <v>7</v>
      </c>
      <c r="B42" t="s">
        <v>669</v>
      </c>
    </row>
    <row r="43" spans="1:28" x14ac:dyDescent="0.25">
      <c r="A43" s="239">
        <v>8</v>
      </c>
      <c r="B43" t="s">
        <v>670</v>
      </c>
    </row>
    <row r="44" spans="1:28" x14ac:dyDescent="0.25">
      <c r="A44" s="239">
        <v>9</v>
      </c>
      <c r="B44" t="s">
        <v>671</v>
      </c>
    </row>
    <row r="45" spans="1:28" x14ac:dyDescent="0.25">
      <c r="A45" s="239">
        <v>10</v>
      </c>
      <c r="B45" t="s">
        <v>677</v>
      </c>
    </row>
    <row r="46" spans="1:28" x14ac:dyDescent="0.25">
      <c r="A46" s="239">
        <v>11</v>
      </c>
      <c r="B46" t="s">
        <v>726</v>
      </c>
    </row>
    <row r="47" spans="1:28" x14ac:dyDescent="0.25">
      <c r="A47" s="239">
        <v>12</v>
      </c>
      <c r="B47" t="s">
        <v>689</v>
      </c>
    </row>
    <row r="50" spans="1:4" x14ac:dyDescent="0.25">
      <c r="B50" s="1" t="s">
        <v>672</v>
      </c>
      <c r="C50" s="1"/>
      <c r="D50" s="1"/>
    </row>
    <row r="51" spans="1:4" x14ac:dyDescent="0.25">
      <c r="A51" s="239">
        <v>1</v>
      </c>
      <c r="B51" t="s">
        <v>673</v>
      </c>
    </row>
    <row r="52" spans="1:4" x14ac:dyDescent="0.25">
      <c r="A52" s="239"/>
      <c r="B52" t="s">
        <v>674</v>
      </c>
    </row>
    <row r="53" spans="1:4" x14ac:dyDescent="0.25">
      <c r="A53" s="239">
        <v>2</v>
      </c>
      <c r="B53" t="s">
        <v>675</v>
      </c>
    </row>
    <row r="54" spans="1:4" x14ac:dyDescent="0.25">
      <c r="B54" t="s">
        <v>676</v>
      </c>
    </row>
  </sheetData>
  <mergeCells count="34">
    <mergeCell ref="B35:K35"/>
    <mergeCell ref="F14:F15"/>
    <mergeCell ref="A1:AB1"/>
    <mergeCell ref="A2:AB2"/>
    <mergeCell ref="B16:D26"/>
    <mergeCell ref="B12:D12"/>
    <mergeCell ref="E3:F3"/>
    <mergeCell ref="E4:E6"/>
    <mergeCell ref="F4:F6"/>
    <mergeCell ref="A5:A6"/>
    <mergeCell ref="B5:D6"/>
    <mergeCell ref="A7:A11"/>
    <mergeCell ref="B7:D11"/>
    <mergeCell ref="B14:D15"/>
    <mergeCell ref="E14:E15"/>
    <mergeCell ref="AB5:AB6"/>
    <mergeCell ref="A16:A26"/>
    <mergeCell ref="G14:G15"/>
    <mergeCell ref="H14:K14"/>
    <mergeCell ref="M14:P14"/>
    <mergeCell ref="A14:A15"/>
    <mergeCell ref="M5:P5"/>
    <mergeCell ref="AA14:AA15"/>
    <mergeCell ref="G4:G6"/>
    <mergeCell ref="H3:AB4"/>
    <mergeCell ref="H5:K5"/>
    <mergeCell ref="AC5:AC6"/>
    <mergeCell ref="AC14:AC15"/>
    <mergeCell ref="AA5:AA6"/>
    <mergeCell ref="R5:U5"/>
    <mergeCell ref="W5:Z5"/>
    <mergeCell ref="AB14:AB15"/>
    <mergeCell ref="R14:U14"/>
    <mergeCell ref="W14:Z14"/>
  </mergeCells>
  <dataValidations count="8">
    <dataValidation type="list" allowBlank="1" showInputMessage="1" showErrorMessage="1" sqref="E20:F26">
      <formula1>"100%"</formula1>
    </dataValidation>
    <dataValidation type="list" allowBlank="1" showInputMessage="1" showErrorMessage="1" sqref="M7:O11 H7:J11 R7:T11 W7:Y11 R16:T26 M16:O26 H16:J26 W16:Y26">
      <formula1>"0%,5%,10%,15%,20%,25%,30%,35%,40%,45,50%,55%,60%,65%,70%,75%,80%,85%,90%,95%,100%"</formula1>
    </dataValidation>
    <dataValidation type="list" allowBlank="1" showInputMessage="1" showErrorMessage="1" sqref="AB27 AB12">
      <formula1>"Ing. Roberto Fallas, Ing. Laura Zumbado, Erick Arias F, Fernando Villalobos, Todos"</formula1>
    </dataValidation>
    <dataValidation type="list" allowBlank="1" showInputMessage="1" showErrorMessage="1" sqref="F8:F11">
      <formula1>"50%,3000,1000"</formula1>
    </dataValidation>
    <dataValidation type="list" allowBlank="1" showInputMessage="1" showErrorMessage="1" sqref="E7:F7">
      <mc:AlternateContent xmlns:x12ac="http://schemas.microsoft.com/office/spreadsheetml/2011/1/ac" xmlns:mc="http://schemas.openxmlformats.org/markup-compatibility/2006">
        <mc:Choice Requires="x12ac">
          <x12ac:list>"0,5",50%,100,100%,600,750,1000</x12ac:list>
        </mc:Choice>
        <mc:Fallback>
          <formula1>"0,5,50%,100,100%,600,750,1000"</formula1>
        </mc:Fallback>
      </mc:AlternateContent>
    </dataValidation>
    <dataValidation type="list" allowBlank="1" showInputMessage="1" showErrorMessage="1" sqref="E16:F16">
      <mc:AlternateContent xmlns:x12ac="http://schemas.microsoft.com/office/spreadsheetml/2011/1/ac" xmlns:mc="http://schemas.openxmlformats.org/markup-compatibility/2006">
        <mc:Choice Requires="x12ac">
          <x12ac:list>"0,5",50%,100,100%,300,1500,500</x12ac:list>
        </mc:Choice>
        <mc:Fallback>
          <formula1>"0,5,50%,100,100%,300,1500,500"</formula1>
        </mc:Fallback>
      </mc:AlternateContent>
    </dataValidation>
    <dataValidation type="list" allowBlank="1" showInputMessage="1" showErrorMessage="1" sqref="B7 B16">
      <formula1>$E$7:$E$28</formula1>
    </dataValidation>
    <dataValidation type="list" allowBlank="1" showInputMessage="1" showErrorMessage="1" sqref="A16">
      <formula1>$D$5:$D$28</formula1>
    </dataValidation>
  </dataValidations>
  <pageMargins left="0.7" right="0.7" top="0.75" bottom="0.75" header="0.3" footer="0.3"/>
  <pageSetup paperSize="9" orientation="portrait" horizontalDpi="4294967293" verticalDpi="4294967293"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'F:\HISTORIAL 2021\EVALUACIONES\ANUAL\I SEMESTRE\I TRIMESTRE\MATRICES INSTITUCIONALES\[MODELO MATRIZ  EVAL. METAS, I TRIMESTRE POR PROCESOS AL 08-03-2021.xlsx]BASE DATOS'!#REF!</xm:f>
          </x14:formula1>
          <xm:sqref>B4 D3:D4</xm:sqref>
        </x14:dataValidation>
        <x14:dataValidation type="list" allowBlank="1" showInputMessage="1" showErrorMessage="1">
          <x14:formula1>
            <xm:f>'METAS PROGRAMADAS'!$D$5:$D$46</xm:f>
          </x14:formula1>
          <xm:sqref>A7</xm:sqref>
        </x14:dataValidation>
        <x14:dataValidation type="list" allowBlank="1" showInputMessage="1" showErrorMessage="1">
          <x14:formula1>
            <xm:f>'METAS PROGRAMADAS'!$E$7:$E$38</xm:f>
          </x14:formula1>
          <xm:sqref>E17:F19</xm:sqref>
        </x14:dataValidation>
        <x14:dataValidation type="list" allowBlank="1" showInputMessage="1" showErrorMessage="1">
          <x14:formula1>
            <xm:f>'BASE DATOS'!$E$3:$E$129</xm:f>
          </x14:formula1>
          <xm:sqref>G7:G11 G16:G26</xm:sqref>
        </x14:dataValidation>
        <x14:dataValidation type="list" allowBlank="1" showInputMessage="1" showErrorMessage="1">
          <x14:formula1>
            <xm:f>'BASE DATOS'!$C$22:$C$35</xm:f>
          </x14:formula1>
          <xm:sqref>AB7:AB11 AB16:AB26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MENU</vt:lpstr>
      <vt:lpstr>BASE DATOS</vt:lpstr>
      <vt:lpstr>NORMA</vt:lpstr>
      <vt:lpstr>METAS PROGRAMADAS</vt:lpstr>
      <vt:lpstr>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Planificador</dc:creator>
  <cp:lastModifiedBy>Jorge Cambronero</cp:lastModifiedBy>
  <cp:lastPrinted>2021-03-12T14:22:14Z</cp:lastPrinted>
  <dcterms:created xsi:type="dcterms:W3CDTF">2019-01-15T13:34:17Z</dcterms:created>
  <dcterms:modified xsi:type="dcterms:W3CDTF">2021-04-23T14:53:27Z</dcterms:modified>
</cp:coreProperties>
</file>